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kerThayer\Documents\"/>
    </mc:Choice>
  </mc:AlternateContent>
  <xr:revisionPtr revIDLastSave="0" documentId="13_ncr:1_{C60C80C3-3294-4BE0-BA76-32C5A60C20B7}" xr6:coauthVersionLast="47" xr6:coauthVersionMax="47" xr10:uidLastSave="{00000000-0000-0000-0000-000000000000}"/>
  <bookViews>
    <workbookView xWindow="6165" yWindow="-16320" windowWidth="29040" windowHeight="15840" activeTab="1" xr2:uid="{D5E06C04-F5EC-40C2-A4BD-3320710204FD}"/>
  </bookViews>
  <sheets>
    <sheet name="Analysis by County" sheetId="1" r:id="rId1"/>
    <sheet name="Analysis by City" sheetId="2" r:id="rId2"/>
    <sheet name="City Vote Tota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" l="1"/>
  <c r="A37" i="2"/>
  <c r="CF329" i="3"/>
  <c r="CE329" i="3"/>
  <c r="BL155" i="3"/>
  <c r="BK155" i="3"/>
  <c r="BG118" i="3"/>
  <c r="BF118" i="3"/>
  <c r="S83" i="3"/>
  <c r="R83" i="3"/>
  <c r="D63" i="3"/>
  <c r="C63" i="3"/>
  <c r="DY54" i="3"/>
  <c r="DX54" i="3"/>
  <c r="AR49" i="3"/>
  <c r="AQ49" i="3"/>
  <c r="ED44" i="3"/>
  <c r="EC44" i="3"/>
  <c r="CP38" i="3"/>
  <c r="CO38" i="3"/>
  <c r="BB38" i="3"/>
  <c r="BA38" i="3"/>
  <c r="AH33" i="3"/>
  <c r="AG33" i="3"/>
  <c r="EI27" i="3"/>
  <c r="EH27" i="3"/>
  <c r="N27" i="3"/>
  <c r="M27" i="3"/>
  <c r="I27" i="3"/>
  <c r="H27" i="3"/>
  <c r="BV13" i="3"/>
  <c r="BU13" i="3"/>
  <c r="CA9" i="3"/>
  <c r="BZ9" i="3"/>
  <c r="AC9" i="3"/>
  <c r="AB9" i="3"/>
  <c r="AW8" i="3"/>
  <c r="AV8" i="3"/>
  <c r="CZ7" i="3"/>
  <c r="CY7" i="3"/>
  <c r="DJ6" i="3"/>
  <c r="DI6" i="3"/>
  <c r="CK6" i="3"/>
  <c r="CJ6" i="3"/>
  <c r="DE5" i="3"/>
  <c r="DD5" i="3"/>
  <c r="DO4" i="3"/>
  <c r="DN4" i="3"/>
  <c r="X4" i="3"/>
  <c r="W4" i="3"/>
  <c r="D3" i="2"/>
  <c r="D4" i="2"/>
  <c r="D5" i="2"/>
  <c r="D6" i="2"/>
  <c r="D7" i="2"/>
  <c r="D8" i="2"/>
  <c r="D9" i="2"/>
  <c r="D10" i="2"/>
  <c r="D11" i="2"/>
  <c r="D12" i="2"/>
  <c r="D13" i="2"/>
  <c r="D14" i="2"/>
  <c r="D16" i="2"/>
  <c r="D17" i="2"/>
  <c r="D18" i="2"/>
  <c r="D20" i="2"/>
  <c r="D21" i="2"/>
  <c r="D22" i="2"/>
  <c r="D23" i="2"/>
  <c r="D24" i="2"/>
  <c r="D26" i="2"/>
  <c r="D27" i="2"/>
  <c r="D28" i="2"/>
  <c r="D29" i="2"/>
  <c r="D30" i="2"/>
  <c r="D31" i="2"/>
  <c r="D32" i="2"/>
  <c r="D2" i="2"/>
  <c r="E33" i="2"/>
  <c r="F33" i="2"/>
  <c r="B33" i="2" l="1"/>
  <c r="G26" i="1"/>
  <c r="F2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F22" i="1"/>
  <c r="C33" i="1"/>
</calcChain>
</file>

<file path=xl/sharedStrings.xml><?xml version="1.0" encoding="utf-8"?>
<sst xmlns="http://schemas.openxmlformats.org/spreadsheetml/2006/main" count="1298" uniqueCount="1191">
  <si>
    <t>Grant Amount (Reported on Form 990)</t>
  </si>
  <si>
    <t>City</t>
  </si>
  <si>
    <t>Appleton</t>
  </si>
  <si>
    <t>Beloit</t>
  </si>
  <si>
    <t>Brookfield</t>
  </si>
  <si>
    <t>Eau Claire</t>
  </si>
  <si>
    <t>Edgerton</t>
  </si>
  <si>
    <t>Fitchburg</t>
  </si>
  <si>
    <t>Fond Du Lac</t>
  </si>
  <si>
    <t>Fort Atkinson</t>
  </si>
  <si>
    <t>Greenbay</t>
  </si>
  <si>
    <t>Hudson</t>
  </si>
  <si>
    <t>Janesville</t>
  </si>
  <si>
    <t>Kenosha</t>
  </si>
  <si>
    <t>Madison</t>
  </si>
  <si>
    <t>County</t>
  </si>
  <si>
    <t>Marathon</t>
  </si>
  <si>
    <t>Marinette</t>
  </si>
  <si>
    <t>Marshfield</t>
  </si>
  <si>
    <t>Menasha</t>
  </si>
  <si>
    <t>Milwuakee</t>
  </si>
  <si>
    <t>Platteville</t>
  </si>
  <si>
    <t>Racine</t>
  </si>
  <si>
    <t>Rice Lake</t>
  </si>
  <si>
    <t>River Falls</t>
  </si>
  <si>
    <t>Rock</t>
  </si>
  <si>
    <t>Two Rivers</t>
  </si>
  <si>
    <t>Cottage Grove</t>
  </si>
  <si>
    <t>Weston</t>
  </si>
  <si>
    <t>Waukesha</t>
  </si>
  <si>
    <t>Wausau</t>
  </si>
  <si>
    <t>West Allis</t>
  </si>
  <si>
    <t>(Grant given directly to county)</t>
  </si>
  <si>
    <t>Rock/Dane</t>
  </si>
  <si>
    <t>Dane</t>
  </si>
  <si>
    <t>Jefferson</t>
  </si>
  <si>
    <t>Brown</t>
  </si>
  <si>
    <t>St. Croix</t>
  </si>
  <si>
    <t>Wood/Marathon</t>
  </si>
  <si>
    <t>Winnebago</t>
  </si>
  <si>
    <t>Grant</t>
  </si>
  <si>
    <t>Barron</t>
  </si>
  <si>
    <t>Pierce/ St. Croix</t>
  </si>
  <si>
    <t>Sun Prairie</t>
  </si>
  <si>
    <t xml:space="preserve">Dane </t>
  </si>
  <si>
    <t>Manitowoc</t>
  </si>
  <si>
    <t>Pierce</t>
  </si>
  <si>
    <t>Wood</t>
  </si>
  <si>
    <t>Sum</t>
  </si>
  <si>
    <t>Average</t>
  </si>
  <si>
    <t>Running Total</t>
  </si>
  <si>
    <t>Count</t>
  </si>
  <si>
    <t>Population 2020 Census</t>
  </si>
  <si>
    <t>Grant Giving Per Capita</t>
  </si>
  <si>
    <t>2016 Votes (Rep)</t>
  </si>
  <si>
    <t>2020 Votes (Rep)</t>
  </si>
  <si>
    <t>Votes Changed 2016-20</t>
  </si>
  <si>
    <t>% Change 2016-20</t>
  </si>
  <si>
    <t>2016 Votes (Dem)</t>
  </si>
  <si>
    <t>2020 Votes (Dem)</t>
  </si>
  <si>
    <t>Milwaukee</t>
  </si>
  <si>
    <t>Outagamie</t>
  </si>
  <si>
    <t>Avg per capita funding of D Counties in 2020</t>
  </si>
  <si>
    <t>Avg per capita funding of R Counties in 2020</t>
  </si>
  <si>
    <t>D+ 67% more per capita</t>
  </si>
  <si>
    <r>
      <t xml:space="preserve">County Total Funding </t>
    </r>
    <r>
      <rPr>
        <b/>
        <i/>
        <sz val="11"/>
        <color theme="1"/>
        <rFont val="Calibri"/>
        <family val="2"/>
        <scheme val="minor"/>
      </rPr>
      <t>(Grants to cities located in two counties have been split evenly between the two)</t>
    </r>
  </si>
  <si>
    <t>N/A</t>
  </si>
  <si>
    <t>(Grant given directly to Marathon county)</t>
  </si>
  <si>
    <t>(Grant given directly to Milwaukee county)</t>
  </si>
  <si>
    <t>(Grant given directly to Rock county)</t>
  </si>
  <si>
    <t>Totals</t>
  </si>
  <si>
    <t>CITY OF APPLETON Ward 12</t>
  </si>
  <si>
    <t>City of BELOIT Ward 1</t>
  </si>
  <si>
    <t>City of BROOKFIELD Ward 1</t>
  </si>
  <si>
    <t>CITY OF EAU CLAIRE Ward 16</t>
  </si>
  <si>
    <t>CITY OF EDGERTON Ward 7</t>
  </si>
  <si>
    <t>City of FITCHBURG Wards 1-4</t>
  </si>
  <si>
    <t>City of FOND DU LAC Ward 1</t>
  </si>
  <si>
    <t>City of FORT ATKINSON Wards 1-9</t>
  </si>
  <si>
    <t>City of GREEN BAY Ward 1</t>
  </si>
  <si>
    <t>City of HUDSON Wards 1-2</t>
  </si>
  <si>
    <t>City of JANESVILLE Ward 1</t>
  </si>
  <si>
    <t>City of KENOSHA Ward 1</t>
  </si>
  <si>
    <t>City of MADISON Ward 1</t>
  </si>
  <si>
    <t>City of MARINETTE Wards 1-8</t>
  </si>
  <si>
    <t>CITY OF MARSHFIELD Wards 12,20-21,24</t>
  </si>
  <si>
    <t>CITY OF MENASHA Wards 16-20</t>
  </si>
  <si>
    <t>City of MILWAUKEE Ward 1</t>
  </si>
  <si>
    <t>City of PLATTEVILLE Wards 1-2</t>
  </si>
  <si>
    <t>City of RACINE Ward 1</t>
  </si>
  <si>
    <t>City of RICE LAKE Wards 1-13</t>
  </si>
  <si>
    <t>City of RIVER FALLS Ward 5</t>
  </si>
  <si>
    <t>City of SUN PRAIRIE Wards 1-19,26</t>
  </si>
  <si>
    <t>City of TWO RIVERS Wards 1-2</t>
  </si>
  <si>
    <t>Village of COTTAGE GROVE Wards 1-10,13</t>
  </si>
  <si>
    <t>Village of WESTON Wards 1-13</t>
  </si>
  <si>
    <t>City of WAUKESHA Ward 1</t>
  </si>
  <si>
    <t>City of WAUSAU Ward 1</t>
  </si>
  <si>
    <t>City of WEST ALLIS Ward 1</t>
  </si>
  <si>
    <t>CITY OF APPLETON Ward 13</t>
  </si>
  <si>
    <t>City of BELOIT Ward 2</t>
  </si>
  <si>
    <t>City of BROOKFIELD Ward 2</t>
  </si>
  <si>
    <t>CITY OF EAU CLAIRE Ward 40</t>
  </si>
  <si>
    <t>City of EDGERTON Wards 1-6</t>
  </si>
  <si>
    <t>City of FITCHBURG Wards 5-9</t>
  </si>
  <si>
    <t>City of FOND DU LAC Ward 2</t>
  </si>
  <si>
    <t>City of GREEN BAY Ward 2</t>
  </si>
  <si>
    <t>City of HUDSON Wards 3-4</t>
  </si>
  <si>
    <t>City of JANESVILLE Ward 2</t>
  </si>
  <si>
    <t>City of KENOSHA Ward 2</t>
  </si>
  <si>
    <t>City of MADISON Ward 2</t>
  </si>
  <si>
    <t>City of MARSHFIELD Wards 1,11</t>
  </si>
  <si>
    <t>City of MENASHA Wards 1A,2,4,7</t>
  </si>
  <si>
    <t>City of MILWAUKEE Ward 2</t>
  </si>
  <si>
    <t>City of PLATTEVILLE Wards 3-4</t>
  </si>
  <si>
    <t>City of RACINE Ward 2</t>
  </si>
  <si>
    <t>City of RIVER FALLS Wards 6-8</t>
  </si>
  <si>
    <t>City of SUN PRAIRIE Wards 20-22,24-25,28</t>
  </si>
  <si>
    <t>City of TWO RIVERS Wards 3-4</t>
  </si>
  <si>
    <t>Village of COTTAGE GROVE Wards 11-12</t>
  </si>
  <si>
    <t xml:space="preserve">Village of Weston </t>
  </si>
  <si>
    <t>City of WAUKESHA Ward 2</t>
  </si>
  <si>
    <t>City of WAUSAU Ward 2</t>
  </si>
  <si>
    <t>City of WEST ALLIS Ward 2</t>
  </si>
  <si>
    <t>CITY OF APPLETON Ward 14</t>
  </si>
  <si>
    <t>City of BELOIT Ward 3</t>
  </si>
  <si>
    <t>City of BROOKFIELD Ward 3</t>
  </si>
  <si>
    <t>CITY OF EAU CLAIRE Ward 41</t>
  </si>
  <si>
    <t>City of FITCHBURG Wards 10-13</t>
  </si>
  <si>
    <t>City of FOND DU LAC Ward 3</t>
  </si>
  <si>
    <t>City of GREEN BAY Ward 3</t>
  </si>
  <si>
    <t>City of HUDSON Wards 5-6</t>
  </si>
  <si>
    <t>City of JANESVILLE Ward 3</t>
  </si>
  <si>
    <t>City of KENOSHA Ward 3</t>
  </si>
  <si>
    <t>City of MADISON Ward 3</t>
  </si>
  <si>
    <t>City of MARSHFIELD Ward 2</t>
  </si>
  <si>
    <t>City of MENASHA Ward 1B</t>
  </si>
  <si>
    <t>City of MILWAUKEE Ward 3</t>
  </si>
  <si>
    <t>City of PLATTEVILLE Wards 5-6</t>
  </si>
  <si>
    <t>City of RACINE Ward 3</t>
  </si>
  <si>
    <t>City of RIVER FALLS Wards 9-11</t>
  </si>
  <si>
    <t>City of SUN PRAIRIE Wards 23,27</t>
  </si>
  <si>
    <t>City of TWO RIVERS Wards 5-6</t>
  </si>
  <si>
    <t>Village of Cottage Grove</t>
  </si>
  <si>
    <t>City of WAUKESHA Ward 3</t>
  </si>
  <si>
    <t>City of WAUSAU Ward 3</t>
  </si>
  <si>
    <t>City of WEST ALLIS Ward 3</t>
  </si>
  <si>
    <t>CITY OF APPLETON Ward 26</t>
  </si>
  <si>
    <t>City of BELOIT Ward 4</t>
  </si>
  <si>
    <t>City of BROOKFIELD Ward 4</t>
  </si>
  <si>
    <t>CITY OF EAU CLAIRE Ward 78</t>
  </si>
  <si>
    <t>City of FITCHBURG Ward 14</t>
  </si>
  <si>
    <t>City of FOND DU LAC Ward 4</t>
  </si>
  <si>
    <t>City of GREEN BAY Ward 4</t>
  </si>
  <si>
    <t>City of HUDSON Wards 7-8</t>
  </si>
  <si>
    <t>City of JANESVILLE Ward 4</t>
  </si>
  <si>
    <t>City of KENOSHA Ward 4</t>
  </si>
  <si>
    <t>City of MADISON Ward 4</t>
  </si>
  <si>
    <t>City of MARSHFIELD Wards 3,13</t>
  </si>
  <si>
    <t>City of MENASHA Wards 3,14-15,30</t>
  </si>
  <si>
    <t>City of MILWAUKEE Ward 4</t>
  </si>
  <si>
    <t>City of PLATTEVILLE Wards 7-9</t>
  </si>
  <si>
    <t>City of RACINE Ward 4</t>
  </si>
  <si>
    <t>City of RIVER FALLS Wards 12-14</t>
  </si>
  <si>
    <t>City of TWO RIVERS Wards 7-8</t>
  </si>
  <si>
    <t>City of WAUKESHA Ward 4</t>
  </si>
  <si>
    <t>City of WAUSAU Ward 4</t>
  </si>
  <si>
    <t>City of WEST ALLIS Ward 4</t>
  </si>
  <si>
    <t>CITY OF APPLETON Ward 44</t>
  </si>
  <si>
    <t>City of BELOIT Ward 5</t>
  </si>
  <si>
    <t>City of BROOKFIELD Ward 5</t>
  </si>
  <si>
    <t>City of EAU CLAIRE Ward 1</t>
  </si>
  <si>
    <t>City of FITCHBURG Wards 15,18-19</t>
  </si>
  <si>
    <t>City of FOND DU LAC Ward 5</t>
  </si>
  <si>
    <t>City of GREEN BAY Ward 5</t>
  </si>
  <si>
    <t>City of HUDSON Wards 9-10</t>
  </si>
  <si>
    <t>City of JANESVILLE Ward 5</t>
  </si>
  <si>
    <t>City of KENOSHA Ward 5</t>
  </si>
  <si>
    <t>City of MADISON Ward 5</t>
  </si>
  <si>
    <t>City of MARSHFIELD Wards 4,14</t>
  </si>
  <si>
    <t>City of MENASHA Ward 5B</t>
  </si>
  <si>
    <t>City of MILWAUKEE Ward 5</t>
  </si>
  <si>
    <t>City of RACINE Ward 5</t>
  </si>
  <si>
    <t>CITY OF RIVER FALLS Wards 1-4,15</t>
  </si>
  <si>
    <t>City of WAUKESHA Ward 5</t>
  </si>
  <si>
    <t>City of WAUSAU Ward 5</t>
  </si>
  <si>
    <t>City of WEST ALLIS Ward 5</t>
  </si>
  <si>
    <t>CITY OF APPLETON Ward 45</t>
  </si>
  <si>
    <t>City of BELOIT Ward 6</t>
  </si>
  <si>
    <t>City of BROOKFIELD Ward 6</t>
  </si>
  <si>
    <t>City of EAU CLAIRE Ward 2</t>
  </si>
  <si>
    <t>City of FITCHBURG Wards 16-17</t>
  </si>
  <si>
    <t>City of FOND DU LAC Ward 6</t>
  </si>
  <si>
    <t>City of GREEN BAY Ward 6</t>
  </si>
  <si>
    <t>City of HUDSON Wards 11-12</t>
  </si>
  <si>
    <t>City of JANESVILLE Ward 6</t>
  </si>
  <si>
    <t>City of KENOSHA Ward 6</t>
  </si>
  <si>
    <t>City of MADISON Ward 6</t>
  </si>
  <si>
    <t>City of MARSHFIELD Wards 5,15</t>
  </si>
  <si>
    <t>City of MENASHA Wards 5A,6,8-9,23-29,31-35,38-42</t>
  </si>
  <si>
    <t>City of MILWAUKEE Ward 6</t>
  </si>
  <si>
    <t>City of RACINE Ward 6</t>
  </si>
  <si>
    <t>City of WAUKESHA Ward 6</t>
  </si>
  <si>
    <t>City of WAUSAU Ward 6</t>
  </si>
  <si>
    <t>City of WEST ALLIS Ward 6</t>
  </si>
  <si>
    <t>CITY OF APPLETON Ward 46</t>
  </si>
  <si>
    <t>City of BELOIT Ward 7</t>
  </si>
  <si>
    <t>City of BROOKFIELD Ward 7</t>
  </si>
  <si>
    <t>City of EAU CLAIRE Ward 3</t>
  </si>
  <si>
    <t>City of FITCHBURG Ward 20</t>
  </si>
  <si>
    <t>City of FOND DU LAC Ward 7</t>
  </si>
  <si>
    <t>City of GREEN BAY Ward 7</t>
  </si>
  <si>
    <t>City of JANESVILLE Ward 7</t>
  </si>
  <si>
    <t>City of KENOSHA Ward 7</t>
  </si>
  <si>
    <t>City of MADISON Ward 7</t>
  </si>
  <si>
    <t>City of MARSHFIELD Wards 6,17,25-26</t>
  </si>
  <si>
    <t>City of MENASHA Wards 10-13,21-22,36-37</t>
  </si>
  <si>
    <t>City of MILWAUKEE Ward 7</t>
  </si>
  <si>
    <t>City of RACINE Ward 7</t>
  </si>
  <si>
    <t>City of WAUKESHA Ward 7</t>
  </si>
  <si>
    <t>City of WAUSAU Ward 7</t>
  </si>
  <si>
    <t>City of WEST ALLIS Ward 7</t>
  </si>
  <si>
    <t>CITY OF APPLETON Ward 47</t>
  </si>
  <si>
    <t>City of BELOIT Ward 8</t>
  </si>
  <si>
    <t>City of BROOKFIELD Ward 8</t>
  </si>
  <si>
    <t>City of EAU CLAIRE Ward 4</t>
  </si>
  <si>
    <t>City of FOND DU LAC Ward 8</t>
  </si>
  <si>
    <t>City of GREEN BAY Ward 8</t>
  </si>
  <si>
    <t>City of JANESVILLE Ward 8</t>
  </si>
  <si>
    <t>City of KENOSHA Ward 8</t>
  </si>
  <si>
    <t>City of MADISON Ward 8</t>
  </si>
  <si>
    <t>City of MARSHFIELD Wards 7,16,27</t>
  </si>
  <si>
    <t>City of MILWAUKEE Ward 8</t>
  </si>
  <si>
    <t>City of RACINE Ward 8</t>
  </si>
  <si>
    <t>City of WAUKESHA Ward 8</t>
  </si>
  <si>
    <t>City of WAUSAU Ward 8</t>
  </si>
  <si>
    <t>City of WEST ALLIS Ward 8</t>
  </si>
  <si>
    <t>City of APPLETON Ward 1</t>
  </si>
  <si>
    <t>City of BELOIT Ward 9</t>
  </si>
  <si>
    <t>City of BROOKFIELD Ward 9</t>
  </si>
  <si>
    <t>City of EAU CLAIRE Ward 5</t>
  </si>
  <si>
    <t>City of FOND DU LAC Ward 9</t>
  </si>
  <si>
    <t>City of GREEN BAY Ward 9</t>
  </si>
  <si>
    <t>City of JANESVILLE Ward 9</t>
  </si>
  <si>
    <t>City of KENOSHA Ward 9</t>
  </si>
  <si>
    <t>City of MADISON Ward 9</t>
  </si>
  <si>
    <t>City of MARSHFIELD Wards 8,19,22-23</t>
  </si>
  <si>
    <t>City of MILWAUKEE Ward 9</t>
  </si>
  <si>
    <t>City of RACINE Ward 9</t>
  </si>
  <si>
    <t>City of WAUKESHA Ward 9</t>
  </si>
  <si>
    <t>City of WAUSAU Ward 9</t>
  </si>
  <si>
    <t>City of WEST ALLIS Ward 9</t>
  </si>
  <si>
    <t>City of APPLETON Ward 2</t>
  </si>
  <si>
    <t>City of BELOIT Ward 10</t>
  </si>
  <si>
    <t>City of BROOKFIELD Ward 10</t>
  </si>
  <si>
    <t>City of EAU CLAIRE Ward 6</t>
  </si>
  <si>
    <t>City of FOND DU LAC Ward 10</t>
  </si>
  <si>
    <t>City of GREEN BAY Ward 10</t>
  </si>
  <si>
    <t>City of JANESVILLE Ward 10</t>
  </si>
  <si>
    <t>City of KENOSHA Ward 10</t>
  </si>
  <si>
    <t>City of MADISON Ward 10</t>
  </si>
  <si>
    <t>City of MARSHFIELD Wards 9,18</t>
  </si>
  <si>
    <t>City of MILWAUKEE Ward 10</t>
  </si>
  <si>
    <t>City of RACINE Ward 10</t>
  </si>
  <si>
    <t>City of WAUKESHA Ward 10</t>
  </si>
  <si>
    <t>City of WAUSAU Ward 10</t>
  </si>
  <si>
    <t>City of WEST ALLIS Ward 10</t>
  </si>
  <si>
    <t>City of APPLETON Ward 3</t>
  </si>
  <si>
    <t>City of BELOIT Ward 11</t>
  </si>
  <si>
    <t>City of BROOKFIELD Ward 11</t>
  </si>
  <si>
    <t>City of EAU CLAIRE Ward 7</t>
  </si>
  <si>
    <t>City of FOND DU LAC Ward 11</t>
  </si>
  <si>
    <t>City of GREEN BAY Ward 11</t>
  </si>
  <si>
    <t>City of JANESVILLE Ward 11</t>
  </si>
  <si>
    <t>City of KENOSHA Ward 11</t>
  </si>
  <si>
    <t>City of MADISON Ward 11</t>
  </si>
  <si>
    <t>City of MARSHFIELD Ward 10</t>
  </si>
  <si>
    <t>City of MILWAUKEE Ward 11</t>
  </si>
  <si>
    <t>City of RACINE Ward 11</t>
  </si>
  <si>
    <t>City of WAUKESHA Ward 11</t>
  </si>
  <si>
    <t>City of WAUSAU Ward 11</t>
  </si>
  <si>
    <t>City of WEST ALLIS Ward 11</t>
  </si>
  <si>
    <t>City of APPLETON Ward 4</t>
  </si>
  <si>
    <t>City of BELOIT Ward 12</t>
  </si>
  <si>
    <t>City of BROOKFIELD Ward 12</t>
  </si>
  <si>
    <t>City of EAU CLAIRE Ward 8</t>
  </si>
  <si>
    <t>City of FOND DU LAC Ward 12</t>
  </si>
  <si>
    <t>City of GREEN BAY Ward 12</t>
  </si>
  <si>
    <t>City of JANESVILLE Ward 12</t>
  </si>
  <si>
    <t>City of KENOSHA Ward 12</t>
  </si>
  <si>
    <t>City of MADISON Ward 12</t>
  </si>
  <si>
    <t>City of MILWAUKEE Ward 12</t>
  </si>
  <si>
    <t>City of RACINE Ward 12</t>
  </si>
  <si>
    <t>City of WAUKESHA Ward 12</t>
  </si>
  <si>
    <t>City of WAUSAU Ward 12</t>
  </si>
  <si>
    <t>City of WEST ALLIS Ward 12</t>
  </si>
  <si>
    <t>City of APPLETON Ward 5</t>
  </si>
  <si>
    <t>City of BELOIT Ward 13</t>
  </si>
  <si>
    <t>City of BROOKFIELD Ward 13</t>
  </si>
  <si>
    <t>City of EAU CLAIRE Ward 9</t>
  </si>
  <si>
    <t>City of FOND DU LAC Ward 13</t>
  </si>
  <si>
    <t>City of GREEN BAY Ward 13</t>
  </si>
  <si>
    <t>City of JANESVILLE Ward 13</t>
  </si>
  <si>
    <t>City of KENOSHA Ward 13</t>
  </si>
  <si>
    <t>City of MADISON Ward 13</t>
  </si>
  <si>
    <t>City of MILWAUKEE Ward 13</t>
  </si>
  <si>
    <t>City of RACINE Ward 13</t>
  </si>
  <si>
    <t>City of WAUKESHA Ward 13</t>
  </si>
  <si>
    <t>City of WAUSAU Ward 13</t>
  </si>
  <si>
    <t>City of WEST ALLIS Ward 13</t>
  </si>
  <si>
    <t>City of APPLETON Ward 6</t>
  </si>
  <si>
    <t>City of BELOIT Ward 14</t>
  </si>
  <si>
    <t>City of BROOKFIELD Ward 14</t>
  </si>
  <si>
    <t>City of EAU CLAIRE Ward 10</t>
  </si>
  <si>
    <t>City of FOND DU LAC Ward 14</t>
  </si>
  <si>
    <t>City of GREEN BAY Ward 14</t>
  </si>
  <si>
    <t>City of JANESVILLE Ward 14</t>
  </si>
  <si>
    <t>City of KENOSHA Ward 14</t>
  </si>
  <si>
    <t>City of MADISON Ward 14</t>
  </si>
  <si>
    <t>City of MILWAUKEE Ward 14</t>
  </si>
  <si>
    <t>City of RACINE Ward 14</t>
  </si>
  <si>
    <t>City of WAUKESHA Ward 14</t>
  </si>
  <si>
    <t>City of WAUSAU Ward 14</t>
  </si>
  <si>
    <t>City of WEST ALLIS Ward 14</t>
  </si>
  <si>
    <t>City of APPLETON Ward 7</t>
  </si>
  <si>
    <t>City of BELOIT Ward 15</t>
  </si>
  <si>
    <t>City of BROOKFIELD Ward 15</t>
  </si>
  <si>
    <t>City of EAU CLAIRE Ward 11</t>
  </si>
  <si>
    <t>City of FOND DU LAC Ward 15</t>
  </si>
  <si>
    <t>City of GREEN BAY Ward 15</t>
  </si>
  <si>
    <t>City of JANESVILLE Ward 15</t>
  </si>
  <si>
    <t>City of KENOSHA Ward 15</t>
  </si>
  <si>
    <t>City of MADISON Ward 15</t>
  </si>
  <si>
    <t>City of MILWAUKEE Ward 15</t>
  </si>
  <si>
    <t>City of RACINE Ward 15</t>
  </si>
  <si>
    <t>City of WAUKESHA Ward 15</t>
  </si>
  <si>
    <t>City of WAUSAU Ward 15</t>
  </si>
  <si>
    <t>City of WEST ALLIS Ward 15</t>
  </si>
  <si>
    <t>City of APPLETON Ward 8</t>
  </si>
  <si>
    <t>City of BELOIT Ward 16</t>
  </si>
  <si>
    <t>City of BROOKFIELD Ward 16</t>
  </si>
  <si>
    <t>City of EAU CLAIRE Ward 12</t>
  </si>
  <si>
    <t>City of FOND DU LAC Ward 16</t>
  </si>
  <si>
    <t>City of GREEN BAY Ward 16</t>
  </si>
  <si>
    <t>City of JANESVILLE Ward 16</t>
  </si>
  <si>
    <t>City of KENOSHA Ward 16</t>
  </si>
  <si>
    <t>City of MADISON Ward 16</t>
  </si>
  <si>
    <t>City of MILWAUKEE Ward 16</t>
  </si>
  <si>
    <t>City of RACINE Ward 16</t>
  </si>
  <si>
    <t>City of WAUKESHA Ward 16</t>
  </si>
  <si>
    <t>City of WAUSAU Ward 16</t>
  </si>
  <si>
    <t>City of WEST ALLIS Ward 16</t>
  </si>
  <si>
    <t>City of APPLETON Ward 9</t>
  </si>
  <si>
    <t>City of BELOIT Ward 17</t>
  </si>
  <si>
    <t>City of BROOKFIELD Ward 17</t>
  </si>
  <si>
    <t>City of EAU CLAIRE Ward 13</t>
  </si>
  <si>
    <t>City of FOND DU LAC Ward 17</t>
  </si>
  <si>
    <t>City of GREEN BAY Ward 17</t>
  </si>
  <si>
    <t>City of JANESVILLE Ward 17</t>
  </si>
  <si>
    <t>City of KENOSHA Ward 17</t>
  </si>
  <si>
    <t>City of MADISON Ward 17</t>
  </si>
  <si>
    <t>City of MILWAUKEE Ward 17</t>
  </si>
  <si>
    <t>City of RACINE Ward 17</t>
  </si>
  <si>
    <t>City of WAUKESHA Ward 17</t>
  </si>
  <si>
    <t>City of WAUSAU Ward 17</t>
  </si>
  <si>
    <t>City of WEST ALLIS Ward 17</t>
  </si>
  <si>
    <t>City of APPLETON Ward 10</t>
  </si>
  <si>
    <t>City of BELOIT Ward 18</t>
  </si>
  <si>
    <t>City of BROOKFIELD Ward 18</t>
  </si>
  <si>
    <t>City of EAU CLAIRE Ward 14</t>
  </si>
  <si>
    <t>City of FOND DU LAC Ward 18</t>
  </si>
  <si>
    <t>City of GREEN BAY Ward 18</t>
  </si>
  <si>
    <t>City of JANESVILLE Ward 18</t>
  </si>
  <si>
    <t>City of KENOSHA Ward 18</t>
  </si>
  <si>
    <t>City of MADISON Ward 18</t>
  </si>
  <si>
    <t>City of MILWAUKEE Ward 18</t>
  </si>
  <si>
    <t>City of RACINE Ward 18</t>
  </si>
  <si>
    <t>City of WAUKESHA Ward 18</t>
  </si>
  <si>
    <t>City of WAUSAU Ward 18</t>
  </si>
  <si>
    <t>City of WEST ALLIS Ward 18</t>
  </si>
  <si>
    <t>City of APPLETON Ward 11</t>
  </si>
  <si>
    <t>City of BELOIT Ward 19</t>
  </si>
  <si>
    <t>City of BROOKFIELD Ward 19</t>
  </si>
  <si>
    <t>City of EAU CLAIRE Ward 15</t>
  </si>
  <si>
    <t>City of FOND DU LAC Ward 19</t>
  </si>
  <si>
    <t>City of GREEN BAY Ward 19</t>
  </si>
  <si>
    <t>City of JANESVILLE Ward 19</t>
  </si>
  <si>
    <t>City of KENOSHA Ward 19</t>
  </si>
  <si>
    <t>City of MADISON Ward 19</t>
  </si>
  <si>
    <t>City of MILWAUKEE Ward 19</t>
  </si>
  <si>
    <t>City of RACINE Ward 19</t>
  </si>
  <si>
    <t>City of WAUKESHA Ward 19</t>
  </si>
  <si>
    <t>City of WAUSAU Ward 19</t>
  </si>
  <si>
    <t>City of WEST ALLIS Ward 19</t>
  </si>
  <si>
    <t>City of APPLETON Ward 15</t>
  </si>
  <si>
    <t>City of BELOIT Ward 20</t>
  </si>
  <si>
    <t>City of BROOKFIELD Ward 20</t>
  </si>
  <si>
    <t>City of EAU CLAIRE Ward 17</t>
  </si>
  <si>
    <t>City of FOND DU LAC Ward 20</t>
  </si>
  <si>
    <t>City of GREEN BAY Ward 20</t>
  </si>
  <si>
    <t>City of JANESVILLE Ward 20</t>
  </si>
  <si>
    <t>City of KENOSHA Ward 20</t>
  </si>
  <si>
    <t>City of MADISON Ward 20</t>
  </si>
  <si>
    <t>City of MILWAUKEE Ward 20</t>
  </si>
  <si>
    <t>City of RACINE Ward 20</t>
  </si>
  <si>
    <t>City of WAUKESHA Ward 20</t>
  </si>
  <si>
    <t>City of WAUSAU Ward 20</t>
  </si>
  <si>
    <t>City of WEST ALLIS Ward 20</t>
  </si>
  <si>
    <t>City of APPLETON Ward 16</t>
  </si>
  <si>
    <t>City of BELOIT Ward 21</t>
  </si>
  <si>
    <t>City of BROOKFIELD Ward 21</t>
  </si>
  <si>
    <t>City of EAU CLAIRE Ward 18</t>
  </si>
  <si>
    <t>City of FOND DU LAC Ward 21</t>
  </si>
  <si>
    <t>City of GREEN BAY Ward 21</t>
  </si>
  <si>
    <t>City of JANESVILLE Ward 21</t>
  </si>
  <si>
    <t>City of KENOSHA Ward 21</t>
  </si>
  <si>
    <t>City of MADISON Ward 21</t>
  </si>
  <si>
    <t>City of MILWAUKEE Ward 21</t>
  </si>
  <si>
    <t>City of RACINE Ward 21</t>
  </si>
  <si>
    <t>City of WAUKESHA Ward 21</t>
  </si>
  <si>
    <t>City of WAUSAU Ward 21</t>
  </si>
  <si>
    <t>City of WEST ALLIS Ward 21</t>
  </si>
  <si>
    <t>City of APPLETON Ward 17</t>
  </si>
  <si>
    <t>City of BELOIT Ward 22</t>
  </si>
  <si>
    <t>City of BROOKFIELD Ward 22</t>
  </si>
  <si>
    <t>City of EAU CLAIRE Ward 19</t>
  </si>
  <si>
    <t>City of FOND DU LAC Ward 22</t>
  </si>
  <si>
    <t>City of GREEN BAY Ward 22</t>
  </si>
  <si>
    <t>City of JANESVILLE Ward 22</t>
  </si>
  <si>
    <t>City of KENOSHA Ward 22</t>
  </si>
  <si>
    <t>City of MADISON Ward 22</t>
  </si>
  <si>
    <t>City of MILWAUKEE Ward 22</t>
  </si>
  <si>
    <t>City of RACINE Ward 22</t>
  </si>
  <si>
    <t>City of WAUKESHA Ward 22</t>
  </si>
  <si>
    <t>City of WAUSAU Ward 22</t>
  </si>
  <si>
    <t>City of WEST ALLIS Ward 22</t>
  </si>
  <si>
    <t>City of APPLETON Ward 18</t>
  </si>
  <si>
    <t>City of BELOIT Ward 23</t>
  </si>
  <si>
    <t>City of BROOKFIELD Ward 23</t>
  </si>
  <si>
    <t>City of EAU CLAIRE Ward 20</t>
  </si>
  <si>
    <t>City of FOND DU LAC Ward 23</t>
  </si>
  <si>
    <t>City of GREEN BAY Ward 23</t>
  </si>
  <si>
    <t>City of JANESVILLE Ward 23</t>
  </si>
  <si>
    <t>City of KENOSHA Ward 23</t>
  </si>
  <si>
    <t>City of MADISON Ward 23</t>
  </si>
  <si>
    <t>City of MILWAUKEE Ward 23</t>
  </si>
  <si>
    <t>City of RACINE Ward 23</t>
  </si>
  <si>
    <t>City of WAUKESHA Ward 23</t>
  </si>
  <si>
    <t>City of WAUSAU Ward 23</t>
  </si>
  <si>
    <t>City of WEST ALLIS Ward 23</t>
  </si>
  <si>
    <t>City of APPLETON Ward 19</t>
  </si>
  <si>
    <t>City of BELOIT Ward 24</t>
  </si>
  <si>
    <t>City of BROOKFIELD Ward 24</t>
  </si>
  <si>
    <t>City of EAU CLAIRE Ward 21</t>
  </si>
  <si>
    <t>City of FOND DU LAC Ward 24</t>
  </si>
  <si>
    <t>City of GREEN BAY Ward 24</t>
  </si>
  <si>
    <t>City of JANESVILLE Ward 24</t>
  </si>
  <si>
    <t>City of KENOSHA Ward 24</t>
  </si>
  <si>
    <t>City of MADISON Ward 24</t>
  </si>
  <si>
    <t>City of MILWAUKEE Ward 24</t>
  </si>
  <si>
    <t>City of RACINE Ward 24</t>
  </si>
  <si>
    <t>City of WAUKESHA Ward 24</t>
  </si>
  <si>
    <t>City of WAUSAU Ward 24</t>
  </si>
  <si>
    <t>City of WEST ALLIS Ward 24</t>
  </si>
  <si>
    <t>City of APPLETON Ward 20</t>
  </si>
  <si>
    <t>City of BELOIT Ward 25</t>
  </si>
  <si>
    <t>City of BROOKFIELD Ward 25</t>
  </si>
  <si>
    <t>City of EAU CLAIRE Ward 22</t>
  </si>
  <si>
    <t>City of FOND DU LAC Ward 25</t>
  </si>
  <si>
    <t>City of GREEN BAY Ward 25</t>
  </si>
  <si>
    <t>City of JANESVILLE Ward 25</t>
  </si>
  <si>
    <t>City of KENOSHA Ward 25</t>
  </si>
  <si>
    <t>City of MADISON Ward 25</t>
  </si>
  <si>
    <t>City of MILWAUKEE Ward 25</t>
  </si>
  <si>
    <t>City of RACINE Ward 25</t>
  </si>
  <si>
    <t>City of WAUKESHA Ward 25</t>
  </si>
  <si>
    <t>City of WAUSAU Ward 25</t>
  </si>
  <si>
    <t>City of WEST ALLIS Ward 25</t>
  </si>
  <si>
    <t>City of APPLETON Ward 21</t>
  </si>
  <si>
    <t>City of EAU CLAIRE Ward 23</t>
  </si>
  <si>
    <t>City of FOND DU LAC Ward 26</t>
  </si>
  <si>
    <t>City of GREEN BAY Ward 26</t>
  </si>
  <si>
    <t>City of JANESVILLE Ward 26</t>
  </si>
  <si>
    <t>City of KENOSHA Ward 26</t>
  </si>
  <si>
    <t>City of MADISON Ward 26</t>
  </si>
  <si>
    <t>City of MILWAUKEE Ward 26</t>
  </si>
  <si>
    <t>City of RACINE Ward 26</t>
  </si>
  <si>
    <t>City of WAUKESHA Ward 26</t>
  </si>
  <si>
    <t>City of WAUSAU Ward 26</t>
  </si>
  <si>
    <t>City of APPLETON Ward 22</t>
  </si>
  <si>
    <t>City of EAU CLAIRE Ward 24</t>
  </si>
  <si>
    <t>City of FOND DU LAC Ward 27</t>
  </si>
  <si>
    <t>City of GREEN BAY Ward 27</t>
  </si>
  <si>
    <t>City of JANESVILLE Ward 27</t>
  </si>
  <si>
    <t>City of KENOSHA Ward 27</t>
  </si>
  <si>
    <t>City of MADISON Ward 27</t>
  </si>
  <si>
    <t>City of MILWAUKEE Ward 27</t>
  </si>
  <si>
    <t>City of RACINE Ward 27</t>
  </si>
  <si>
    <t>City of WAUKESHA Ward 27</t>
  </si>
  <si>
    <t>City of WAUSAU Ward 27</t>
  </si>
  <si>
    <t>City of APPLETON Ward 23</t>
  </si>
  <si>
    <t>City of EAU CLAIRE Ward 25</t>
  </si>
  <si>
    <t>City of FOND DU LAC Ward 28</t>
  </si>
  <si>
    <t>City of GREEN BAY Ward 28</t>
  </si>
  <si>
    <t>City of JANESVILLE Ward 28</t>
  </si>
  <si>
    <t>City of KENOSHA Ward 28</t>
  </si>
  <si>
    <t>City of MADISON Ward 28</t>
  </si>
  <si>
    <t>City of MILWAUKEE Ward 28</t>
  </si>
  <si>
    <t>City of RACINE Ward 28</t>
  </si>
  <si>
    <t>City of WAUKESHA Ward 28</t>
  </si>
  <si>
    <t>City of WAUSAU Ward 28</t>
  </si>
  <si>
    <t>City of APPLETON Ward 24</t>
  </si>
  <si>
    <t>City of EAU CLAIRE Ward 26</t>
  </si>
  <si>
    <t>City of FOND DU LAC Ward 29</t>
  </si>
  <si>
    <t>City of GREEN BAY Ward 29</t>
  </si>
  <si>
    <t>City of JANESVILLE Ward 29</t>
  </si>
  <si>
    <t>City of KENOSHA Ward 29</t>
  </si>
  <si>
    <t>City of MADISON Ward 29</t>
  </si>
  <si>
    <t>City of MILWAUKEE Ward 29</t>
  </si>
  <si>
    <t>City of RACINE Ward 29</t>
  </si>
  <si>
    <t>City of WAUKESHA Ward 29</t>
  </si>
  <si>
    <t>City of WAUSAU Ward 29</t>
  </si>
  <si>
    <t>City of APPLETON Ward 25</t>
  </si>
  <si>
    <t>City of EAU CLAIRE Ward 27</t>
  </si>
  <si>
    <t>City of FOND DU LAC Ward 30</t>
  </si>
  <si>
    <t>City of GREEN BAY Ward 30</t>
  </si>
  <si>
    <t>City of JANESVILLE Ward 30</t>
  </si>
  <si>
    <t>City of KENOSHA Ward 30</t>
  </si>
  <si>
    <t>City of MADISON Ward 30</t>
  </si>
  <si>
    <t>City of MILWAUKEE Ward 30</t>
  </si>
  <si>
    <t>City of RACINE Ward 30</t>
  </si>
  <si>
    <t>City of WAUKESHA Ward 30</t>
  </si>
  <si>
    <t>City of WAUSAU Ward 30</t>
  </si>
  <si>
    <t>City of APPLETON Ward 27</t>
  </si>
  <si>
    <t>City of EAU CLAIRE Ward 28</t>
  </si>
  <si>
    <t>City of FOND DU LAC Ward 31</t>
  </si>
  <si>
    <t>City of GREEN BAY Ward 31</t>
  </si>
  <si>
    <t>City of JANESVILLE Ward 31</t>
  </si>
  <si>
    <t>City of KENOSHA Ward 31</t>
  </si>
  <si>
    <t>City of MADISON Ward 31</t>
  </si>
  <si>
    <t>City of MILWAUKEE Ward 31</t>
  </si>
  <si>
    <t>City of RACINE Ward 31</t>
  </si>
  <si>
    <t>City of WAUKESHA Ward 31</t>
  </si>
  <si>
    <t>City of WAUSAU Ward 31</t>
  </si>
  <si>
    <t>City of APPLETON Ward 28</t>
  </si>
  <si>
    <t>City of EAU CLAIRE Ward 29</t>
  </si>
  <si>
    <t>City of GREEN BAY Ward 32</t>
  </si>
  <si>
    <t>City of JANESVILLE Ward 32</t>
  </si>
  <si>
    <t>City of KENOSHA Ward 32</t>
  </si>
  <si>
    <t>City of MADISON Ward 32</t>
  </si>
  <si>
    <t>City of MILWAUKEE Ward 32</t>
  </si>
  <si>
    <t>City of RACINE Ward 32</t>
  </si>
  <si>
    <t>City of WAUKESHA Ward 32</t>
  </si>
  <si>
    <t>City of WAUSAU Ward 32</t>
  </si>
  <si>
    <t>City of APPLETON Ward 29</t>
  </si>
  <si>
    <t>City of EAU CLAIRE Ward 30</t>
  </si>
  <si>
    <t>City of GREEN BAY Ward 33</t>
  </si>
  <si>
    <t>City of JANESVILLE Ward 33</t>
  </si>
  <si>
    <t>City of KENOSHA Ward 33</t>
  </si>
  <si>
    <t>City of MADISON Ward 33</t>
  </si>
  <si>
    <t>City of MILWAUKEE Ward 33</t>
  </si>
  <si>
    <t>City of RACINE Ward 33</t>
  </si>
  <si>
    <t>City of WAUKESHA Ward 33</t>
  </si>
  <si>
    <t>City of WAUSAU Ward 33</t>
  </si>
  <si>
    <t>City of APPLETON Ward 30</t>
  </si>
  <si>
    <t>City of EAU CLAIRE Ward 31</t>
  </si>
  <si>
    <t>City of GREEN BAY Ward 34</t>
  </si>
  <si>
    <t>City of JANESVILLE Ward 34</t>
  </si>
  <si>
    <t>City of KENOSHA Ward 34</t>
  </si>
  <si>
    <t>City of MADISON Ward 34</t>
  </si>
  <si>
    <t>City of MILWAUKEE Ward 34</t>
  </si>
  <si>
    <t>City of RACINE Ward 34</t>
  </si>
  <si>
    <t>City of WAUKESHA Ward 34</t>
  </si>
  <si>
    <t>City of WAUSAU Ward 34</t>
  </si>
  <si>
    <t>City of APPLETON Ward 33</t>
  </si>
  <si>
    <t>City of EAU CLAIRE Ward 32</t>
  </si>
  <si>
    <t>City of GREEN BAY Ward 35</t>
  </si>
  <si>
    <t>City of JANESVILLE Ward 35</t>
  </si>
  <si>
    <t>City of KENOSHA Ward 35</t>
  </si>
  <si>
    <t>City of MADISON Ward 35</t>
  </si>
  <si>
    <t>City of MILWAUKEE Ward 35</t>
  </si>
  <si>
    <t>City of RACINE Ward 35</t>
  </si>
  <si>
    <t>City of WAUKESHA Ward 35</t>
  </si>
  <si>
    <t>City of WAUSAU Ward 35</t>
  </si>
  <si>
    <t>City of APPLETON Ward 34</t>
  </si>
  <si>
    <t>City of EAU CLAIRE Ward 33</t>
  </si>
  <si>
    <t>City of GREEN BAY Ward 36</t>
  </si>
  <si>
    <t>City of JANESVILLE Ward 36</t>
  </si>
  <si>
    <t>City of KENOSHA Ward 36</t>
  </si>
  <si>
    <t>City of MADISON Ward 36</t>
  </si>
  <si>
    <t>City of MILWAUKEE Ward 36</t>
  </si>
  <si>
    <t>City of RACINE Ward 36</t>
  </si>
  <si>
    <t>City of WAUKESHA Ward 36</t>
  </si>
  <si>
    <t>City of WAUSAU Ward 36</t>
  </si>
  <si>
    <t>City of APPLETON Ward 35</t>
  </si>
  <si>
    <t>City of EAU CLAIRE Ward 34</t>
  </si>
  <si>
    <t>City of GREEN BAY Ward 37</t>
  </si>
  <si>
    <t>City of KENOSHA Ward 37</t>
  </si>
  <si>
    <t>City of MADISON Ward 37</t>
  </si>
  <si>
    <t>City of MILWAUKEE Ward 37</t>
  </si>
  <si>
    <t>City of WAUKESHA Ward 37</t>
  </si>
  <si>
    <t>City of WAUSAU Ward 37</t>
  </si>
  <si>
    <t>City of APPLETON Ward 36</t>
  </si>
  <si>
    <t>City of EAU CLAIRE Ward 35</t>
  </si>
  <si>
    <t>City of GREEN BAY Ward 38</t>
  </si>
  <si>
    <t>City of KENOSHA Ward 38</t>
  </si>
  <si>
    <t>City of MADISON Ward 38</t>
  </si>
  <si>
    <t>City of MILWAUKEE Ward 38</t>
  </si>
  <si>
    <t>City of WAUKESHA Ward 38</t>
  </si>
  <si>
    <t>City of WAUSAU Ward 38</t>
  </si>
  <si>
    <t>City of APPLETON Ward 37</t>
  </si>
  <si>
    <t>City of EAU CLAIRE Ward 36</t>
  </si>
  <si>
    <t>City of GREEN BAY Ward 39</t>
  </si>
  <si>
    <t>City of KENOSHA Ward 39</t>
  </si>
  <si>
    <t>City of MADISON Ward 39</t>
  </si>
  <si>
    <t>City of MILWAUKEE Ward 39</t>
  </si>
  <si>
    <t>City of WAUKESHA Ward 39</t>
  </si>
  <si>
    <t>City of WAUSAU Ward 48</t>
  </si>
  <si>
    <t>City of APPLETON Ward 38</t>
  </si>
  <si>
    <t>City of EAU CLAIRE Ward 37</t>
  </si>
  <si>
    <t>City of GREEN BAY Ward 40</t>
  </si>
  <si>
    <t>City of KENOSHA Ward 40</t>
  </si>
  <si>
    <t>City of MADISON Ward 40</t>
  </si>
  <si>
    <t>City of MILWAUKEE Ward 40</t>
  </si>
  <si>
    <t>City of WAUKESHA Ward 40</t>
  </si>
  <si>
    <t>City of WAUSAU Ward 49</t>
  </si>
  <si>
    <t>City of APPLETON Ward 39</t>
  </si>
  <si>
    <t>City of EAU CLAIRE Ward 38</t>
  </si>
  <si>
    <t>City of GREEN BAY Ward 41</t>
  </si>
  <si>
    <t>City of KENOSHA Ward 41</t>
  </si>
  <si>
    <t>City of MADISON Ward 41</t>
  </si>
  <si>
    <t>City of MILWAUKEE Ward 41</t>
  </si>
  <si>
    <t>City of WAUKESHA Ward 41</t>
  </si>
  <si>
    <t>City of WAUSAU Ward 50</t>
  </si>
  <si>
    <t>City of APPLETON Ward 40</t>
  </si>
  <si>
    <t>City of EAU CLAIRE Ward 39</t>
  </si>
  <si>
    <t>City of GREEN BAY Ward 42</t>
  </si>
  <si>
    <t>City of KENOSHA Ward 42</t>
  </si>
  <si>
    <t>City of MADISON Ward 42</t>
  </si>
  <si>
    <t>City of MILWAUKEE Ward 42</t>
  </si>
  <si>
    <t>City of WAUKESHA Ward 42</t>
  </si>
  <si>
    <t>City of WAUSAU Ward 51</t>
  </si>
  <si>
    <t>City of APPLETON Ward 41</t>
  </si>
  <si>
    <t>City of EAU CLAIRE Ward 42</t>
  </si>
  <si>
    <t>City of GREEN BAY Ward 43</t>
  </si>
  <si>
    <t>City of KENOSHA Ward 43</t>
  </si>
  <si>
    <t>City of MADISON Ward 43</t>
  </si>
  <si>
    <t>City of MILWAUKEE Ward 43</t>
  </si>
  <si>
    <t>City of WAUKESHA Ward 43</t>
  </si>
  <si>
    <t>City of APPLETON Ward 42</t>
  </si>
  <si>
    <t>City of EAU CLAIRE Ward 43</t>
  </si>
  <si>
    <t>City of GREEN BAY Ward 44</t>
  </si>
  <si>
    <t>City of KENOSHA Ward 44</t>
  </si>
  <si>
    <t>City of MADISON Ward 44</t>
  </si>
  <si>
    <t>City of MILWAUKEE Ward 44</t>
  </si>
  <si>
    <t>City of WAUKESHA Ward 44</t>
  </si>
  <si>
    <t>City of APPLETON Ward 43</t>
  </si>
  <si>
    <t>City of EAU CLAIRE Ward 44</t>
  </si>
  <si>
    <t>City of GREEN BAY Ward 45</t>
  </si>
  <si>
    <t>City of KENOSHA Ward 45</t>
  </si>
  <si>
    <t>City of MADISON Ward 45</t>
  </si>
  <si>
    <t>City of MILWAUKEE Ward 45</t>
  </si>
  <si>
    <t>City of WAUKESHA Ward 45</t>
  </si>
  <si>
    <t>City of APPLETON Ward 48</t>
  </si>
  <si>
    <t>City of EAU CLAIRE Ward 45</t>
  </si>
  <si>
    <t>City of GREEN BAY Ward 46</t>
  </si>
  <si>
    <t>City of KENOSHA Ward 46</t>
  </si>
  <si>
    <t>City of MADISON Ward 46</t>
  </si>
  <si>
    <t>City of MILWAUKEE Ward 46</t>
  </si>
  <si>
    <t>City of WAUKESHA Ward 46</t>
  </si>
  <si>
    <t>City of APPLETON Ward 49</t>
  </si>
  <si>
    <t>City of EAU CLAIRE Ward 46</t>
  </si>
  <si>
    <t>City of GREEN BAY Ward 47</t>
  </si>
  <si>
    <t>City of KENOSHA Ward 47</t>
  </si>
  <si>
    <t>City of MADISON Ward 47</t>
  </si>
  <si>
    <t>City of MILWAUKEE Ward 47</t>
  </si>
  <si>
    <t>City of WAUKESHA Ward 47</t>
  </si>
  <si>
    <t>City of APPLETON Ward 50</t>
  </si>
  <si>
    <t>City of EAU CLAIRE Ward 47</t>
  </si>
  <si>
    <t>Green Bay</t>
  </si>
  <si>
    <t>City of KENOSHA Ward 48</t>
  </si>
  <si>
    <t>City of MADISON Ward 48</t>
  </si>
  <si>
    <t>City of MILWAUKEE Ward 48</t>
  </si>
  <si>
    <t>City of WAUKESHA Ward 48</t>
  </si>
  <si>
    <t>City of APPLETON Ward 51</t>
  </si>
  <si>
    <t>City of EAU CLAIRE Ward 48</t>
  </si>
  <si>
    <t>City of KENOSHA Ward 49</t>
  </si>
  <si>
    <t>City of MADISON Ward 49</t>
  </si>
  <si>
    <t>City of MILWAUKEE Ward 49</t>
  </si>
  <si>
    <t>City of WAUKESHA Ward 49</t>
  </si>
  <si>
    <t>City of APPLETON Ward 52</t>
  </si>
  <si>
    <t>City of EAU CLAIRE Ward 49</t>
  </si>
  <si>
    <t>City of KENOSHA Ward 50</t>
  </si>
  <si>
    <t>City of MADISON Ward 50</t>
  </si>
  <si>
    <t>City of MILWAUKEE Ward 50</t>
  </si>
  <si>
    <t>City of WAUKESHA Ward 50</t>
  </si>
  <si>
    <t>City of APPLETON Ward 53</t>
  </si>
  <si>
    <t>City of EAU CLAIRE Ward 50</t>
  </si>
  <si>
    <t>City of KENOSHA Ward 51</t>
  </si>
  <si>
    <t>City of MADISON Ward 51</t>
  </si>
  <si>
    <t>City of MILWAUKEE Ward 51</t>
  </si>
  <si>
    <t>City of WAUKESHA Ward 51</t>
  </si>
  <si>
    <t>City of APPLETON Ward 54</t>
  </si>
  <si>
    <t>City of EAU CLAIRE Ward 51</t>
  </si>
  <si>
    <t>City of KENOSHA Ward 52</t>
  </si>
  <si>
    <t>City of MADISON Ward 52</t>
  </si>
  <si>
    <t>City of MILWAUKEE Ward 52</t>
  </si>
  <si>
    <t>City of WAUKESHA Ward 52</t>
  </si>
  <si>
    <t>City of APPLETON Ward 55</t>
  </si>
  <si>
    <t>City of EAU CLAIRE Ward 52</t>
  </si>
  <si>
    <t>City of KENOSHA Ward 53</t>
  </si>
  <si>
    <t>City of MADISON Ward 53</t>
  </si>
  <si>
    <t>City of MILWAUKEE Ward 53</t>
  </si>
  <si>
    <t>City of APPLETON Ward 56</t>
  </si>
  <si>
    <t>City of EAU CLAIRE Ward 53</t>
  </si>
  <si>
    <t>City of KENOSHA Ward 54</t>
  </si>
  <si>
    <t>City of MADISON Ward 54</t>
  </si>
  <si>
    <t>City of MILWAUKEE Ward 54</t>
  </si>
  <si>
    <t>City of APPLETON Ward 57</t>
  </si>
  <si>
    <t>City of EAU CLAIRE Ward 54</t>
  </si>
  <si>
    <t>City of KENOSHA Ward 55</t>
  </si>
  <si>
    <t>City of MADISON Ward 55</t>
  </si>
  <si>
    <t>City of MILWAUKEE Ward 55</t>
  </si>
  <si>
    <t>City of APPLETON Ward 58</t>
  </si>
  <si>
    <t>City of EAU CLAIRE Ward 55</t>
  </si>
  <si>
    <t>City of KENOSHA Ward 56</t>
  </si>
  <si>
    <t>City of MADISON Ward 56</t>
  </si>
  <si>
    <t>City of MILWAUKEE Ward 56</t>
  </si>
  <si>
    <t>City of APPLETON Ward 59</t>
  </si>
  <si>
    <t>City of EAU CLAIRE Ward 56</t>
  </si>
  <si>
    <t>City of KENOSHA Ward 57</t>
  </si>
  <si>
    <t>City of MADISON Ward 57</t>
  </si>
  <si>
    <t>City of MILWAUKEE Ward 57</t>
  </si>
  <si>
    <t>City of APPLETON Ward 60</t>
  </si>
  <si>
    <t>City of EAU CLAIRE Ward 57</t>
  </si>
  <si>
    <t>City of KENOSHA Ward 58</t>
  </si>
  <si>
    <t>City of MADISON Ward 58</t>
  </si>
  <si>
    <t>City of MILWAUKEE Ward 58</t>
  </si>
  <si>
    <t>City of APPLETON Ward 61</t>
  </si>
  <si>
    <t>City of EAU CLAIRE Ward 58</t>
  </si>
  <si>
    <t>City of KENOSHA Ward 59</t>
  </si>
  <si>
    <t>City of MADISON Ward 59</t>
  </si>
  <si>
    <t>City of MILWAUKEE Ward 59</t>
  </si>
  <si>
    <t>CITY OF APPLETON Ward 31</t>
  </si>
  <si>
    <t>City of EAU CLAIRE Ward 59</t>
  </si>
  <si>
    <t>City of KENOSHA Ward 60</t>
  </si>
  <si>
    <t>City of MADISON Ward 60</t>
  </si>
  <si>
    <t>City of MILWAUKEE Ward 60</t>
  </si>
  <si>
    <t>CITY OF APPLETON Ward 32</t>
  </si>
  <si>
    <t>City of EAU CLAIRE Ward 60</t>
  </si>
  <si>
    <t>City of KENOSHA Ward 61</t>
  </si>
  <si>
    <t>City of MADISON Ward 61</t>
  </si>
  <si>
    <t>City of MILWAUKEE Ward 61</t>
  </si>
  <si>
    <t>City of EAU CLAIRE Ward 61</t>
  </si>
  <si>
    <t>City of KENOSHA Ward 62</t>
  </si>
  <si>
    <t>City of MADISON Ward 62</t>
  </si>
  <si>
    <t>City of MILWAUKEE Ward 62</t>
  </si>
  <si>
    <t>City of EAU CLAIRE Ward 62</t>
  </si>
  <si>
    <t>City of KENOSHA Ward 63</t>
  </si>
  <si>
    <t>City of MADISON Ward 63</t>
  </si>
  <si>
    <t>City of MILWAUKEE Ward 63</t>
  </si>
  <si>
    <t>City of EAU CLAIRE Ward 63</t>
  </si>
  <si>
    <t>City of KENOSHA Ward 64</t>
  </si>
  <si>
    <t>City of MADISON Ward 64</t>
  </si>
  <si>
    <t>City of MILWAUKEE Ward 64</t>
  </si>
  <si>
    <t>City of EAU CLAIRE Ward 64</t>
  </si>
  <si>
    <t>City of KENOSHA Ward 65</t>
  </si>
  <si>
    <t>City of MADISON Ward 65</t>
  </si>
  <si>
    <t>City of MILWAUKEE Ward 65</t>
  </si>
  <si>
    <t>City of EAU CLAIRE Ward 65</t>
  </si>
  <si>
    <t>City of KENOSHA Ward 66</t>
  </si>
  <si>
    <t>City of MADISON Ward 66</t>
  </si>
  <si>
    <t>City of MILWAUKEE Ward 66</t>
  </si>
  <si>
    <t>City of EAU CLAIRE Ward 66</t>
  </si>
  <si>
    <t>City of KENOSHA Ward 67</t>
  </si>
  <si>
    <t>City of MADISON Ward 67</t>
  </si>
  <si>
    <t>City of MILWAUKEE Ward 67</t>
  </si>
  <si>
    <t>City of EAU CLAIRE Ward 67</t>
  </si>
  <si>
    <t>City of KENOSHA Ward 68</t>
  </si>
  <si>
    <t>City of MADISON Ward 68</t>
  </si>
  <si>
    <t>City of MILWAUKEE Ward 68</t>
  </si>
  <si>
    <t>City of EAU CLAIRE Ward 68</t>
  </si>
  <si>
    <t>City of KENOSHA Ward 69</t>
  </si>
  <si>
    <t>City of MADISON Ward 69</t>
  </si>
  <si>
    <t>City of MILWAUKEE Ward 69</t>
  </si>
  <si>
    <t>City of EAU CLAIRE Ward 69</t>
  </si>
  <si>
    <t>City of KENOSHA Ward 70</t>
  </si>
  <si>
    <t>City of MADISON Ward 70</t>
  </si>
  <si>
    <t>City of MILWAUKEE Ward 70</t>
  </si>
  <si>
    <t>City of EAU CLAIRE Ward 70</t>
  </si>
  <si>
    <t>City of KENOSHA Ward 71</t>
  </si>
  <si>
    <t>City of MADISON Ward 71</t>
  </si>
  <si>
    <t>City of MILWAUKEE Ward 71</t>
  </si>
  <si>
    <t>City of EAU CLAIRE Ward 71</t>
  </si>
  <si>
    <t>City of KENOSHA Ward 72</t>
  </si>
  <si>
    <t>City of MADISON Ward 72</t>
  </si>
  <si>
    <t>City of MILWAUKEE Ward 72</t>
  </si>
  <si>
    <t>City of EAU CLAIRE Ward 72</t>
  </si>
  <si>
    <t>City of KENOSHA Ward 73</t>
  </si>
  <si>
    <t>City of MADISON Ward 73</t>
  </si>
  <si>
    <t>City of MILWAUKEE Ward 73</t>
  </si>
  <si>
    <t>City of EAU CLAIRE Ward 73</t>
  </si>
  <si>
    <t>City of KENOSHA Ward 74</t>
  </si>
  <si>
    <t>City of MADISON Ward 74</t>
  </si>
  <si>
    <t>City of MILWAUKEE Ward 74</t>
  </si>
  <si>
    <t>City of EAU CLAIRE Ward 74</t>
  </si>
  <si>
    <t>City of KENOSHA Ward 75</t>
  </si>
  <si>
    <t>City of MADISON Ward 75</t>
  </si>
  <si>
    <t>City of MILWAUKEE Ward 75</t>
  </si>
  <si>
    <t>City of EAU CLAIRE Ward 75</t>
  </si>
  <si>
    <t>City of KENOSHA Ward 76</t>
  </si>
  <si>
    <t>City of MADISON Ward 76</t>
  </si>
  <si>
    <t>City of MILWAUKEE Ward 76</t>
  </si>
  <si>
    <t>City of EAU CLAIRE Ward 76</t>
  </si>
  <si>
    <t>City of KENOSHA Ward 77</t>
  </si>
  <si>
    <t>City of MADISON Ward 77</t>
  </si>
  <si>
    <t>City of MILWAUKEE Ward 77</t>
  </si>
  <si>
    <t>City of EAU CLAIRE Ward 77</t>
  </si>
  <si>
    <t>City of KENOSHA Ward 78</t>
  </si>
  <si>
    <t>City of MADISON Ward 78</t>
  </si>
  <si>
    <t>City of MILWAUKEE Ward 78</t>
  </si>
  <si>
    <t>City of EAU CLAIRE Ward 79</t>
  </si>
  <si>
    <t>City of KENOSHA Ward 79</t>
  </si>
  <si>
    <t>City of MADISON Ward 79</t>
  </si>
  <si>
    <t>City of MILWAUKEE Ward 79</t>
  </si>
  <si>
    <t>City of EAU CLAIRE Ward 80</t>
  </si>
  <si>
    <t>City of KENOSHA Ward 80</t>
  </si>
  <si>
    <t>City of MADISON Ward 80</t>
  </si>
  <si>
    <t>City of MILWAUKEE Ward 80</t>
  </si>
  <si>
    <t>City of EAU CLAIRE Ward 81</t>
  </si>
  <si>
    <t>City of KENOSHA Ward 81</t>
  </si>
  <si>
    <t>City of MADISON Ward 81</t>
  </si>
  <si>
    <t>City of MILWAUKEE Ward 81</t>
  </si>
  <si>
    <t>City of KENOSHA Ward 82</t>
  </si>
  <si>
    <t>City of MADISON Ward 82</t>
  </si>
  <si>
    <t>City of MILWAUKEE Ward 82</t>
  </si>
  <si>
    <t>City of KENOSHA Ward 83</t>
  </si>
  <si>
    <t>City of MADISON Ward 83</t>
  </si>
  <si>
    <t>City of MILWAUKEE Ward 83</t>
  </si>
  <si>
    <t>City of KENOSHA Ward 84</t>
  </si>
  <si>
    <t>City of MADISON Ward 84</t>
  </si>
  <si>
    <t>City of MILWAUKEE Ward 84</t>
  </si>
  <si>
    <t>City of KENOSHA Ward 85</t>
  </si>
  <si>
    <t>City of MADISON Ward 85</t>
  </si>
  <si>
    <t>City of MILWAUKEE Ward 85</t>
  </si>
  <si>
    <t>City of KENOSHA Ward 86</t>
  </si>
  <si>
    <t>City of MADISON Ward 86</t>
  </si>
  <si>
    <t>City of MILWAUKEE Ward 86</t>
  </si>
  <si>
    <t>City of KENOSHA Ward 87</t>
  </si>
  <si>
    <t>City of MADISON Ward 87</t>
  </si>
  <si>
    <t>City of MILWAUKEE Ward 87</t>
  </si>
  <si>
    <t>City of KENOSHA Ward 88</t>
  </si>
  <si>
    <t>City of MADISON Ward 88</t>
  </si>
  <si>
    <t>City of MILWAUKEE Ward 88</t>
  </si>
  <si>
    <t>City of KENOSHA Ward 89</t>
  </si>
  <si>
    <t>City of MADISON Ward 89</t>
  </si>
  <si>
    <t>City of MILWAUKEE Ward 89</t>
  </si>
  <si>
    <t>City of KENOSHA Ward 90</t>
  </si>
  <si>
    <t>City of MADISON Ward 90</t>
  </si>
  <si>
    <t>City of MILWAUKEE Ward 90</t>
  </si>
  <si>
    <t>City of KENOSHA Ward 91</t>
  </si>
  <si>
    <t>City of MADISON Ward 91</t>
  </si>
  <si>
    <t>City of MILWAUKEE Ward 91</t>
  </si>
  <si>
    <t>City of KENOSHA Ward 92</t>
  </si>
  <si>
    <t>City of MADISON Ward 92</t>
  </si>
  <si>
    <t>City of MILWAUKEE Ward 92</t>
  </si>
  <si>
    <t>City of KENOSHA Ward 93</t>
  </si>
  <si>
    <t>City of MADISON Ward 93</t>
  </si>
  <si>
    <t>City of MILWAUKEE Ward 93</t>
  </si>
  <si>
    <t>City of KENOSHA Ward 94</t>
  </si>
  <si>
    <t>City of MADISON Ward 94</t>
  </si>
  <si>
    <t>City of MILWAUKEE Ward 94</t>
  </si>
  <si>
    <t>City of KENOSHA Ward 95</t>
  </si>
  <si>
    <t>City of MADISON Ward 95</t>
  </si>
  <si>
    <t>City of MILWAUKEE Ward 95</t>
  </si>
  <si>
    <t>City of KENOSHA Ward 96</t>
  </si>
  <si>
    <t>City of MADISON Ward 96</t>
  </si>
  <si>
    <t>City of MILWAUKEE Ward 96</t>
  </si>
  <si>
    <t>City of KENOSHA Ward 97</t>
  </si>
  <si>
    <t>City of MADISON Ward 97</t>
  </si>
  <si>
    <t>City of MILWAUKEE Ward 97</t>
  </si>
  <si>
    <t>City of KENOSHA Ward 98</t>
  </si>
  <si>
    <t>City of MADISON Ward 98</t>
  </si>
  <si>
    <t>City of MILWAUKEE Ward 98</t>
  </si>
  <si>
    <t>City of KENOSHA Ward 99</t>
  </si>
  <si>
    <t>City of MADISON Ward 99</t>
  </si>
  <si>
    <t>City of MILWAUKEE Ward 99</t>
  </si>
  <si>
    <t>City of KENOSHA Ward 100</t>
  </si>
  <si>
    <t>City of MADISON Ward 100</t>
  </si>
  <si>
    <t>City of MILWAUKEE Ward 100</t>
  </si>
  <si>
    <t>City of KENOSHA Ward 101</t>
  </si>
  <si>
    <t>City of MADISON Ward 101</t>
  </si>
  <si>
    <t>City of MILWAUKEE Ward 101</t>
  </si>
  <si>
    <t>City of KENOSHA Ward 102</t>
  </si>
  <si>
    <t>City of MADISON Ward 102</t>
  </si>
  <si>
    <t>City of MILWAUKEE Ward 102</t>
  </si>
  <si>
    <t>City of KENOSHA Ward 103</t>
  </si>
  <si>
    <t>City of MADISON Ward 103</t>
  </si>
  <si>
    <t>City of MILWAUKEE Ward 103</t>
  </si>
  <si>
    <t>City of KENOSHA Ward 104</t>
  </si>
  <si>
    <t>City of MADISON Ward 104</t>
  </si>
  <si>
    <t>City of MILWAUKEE Ward 104</t>
  </si>
  <si>
    <t>City of KENOSHA Ward 105</t>
  </si>
  <si>
    <t>City of MADISON Ward 105</t>
  </si>
  <si>
    <t>City of MILWAUKEE Ward 105</t>
  </si>
  <si>
    <t>City of KENOSHA Ward 106</t>
  </si>
  <si>
    <t>City of MADISON Ward 106</t>
  </si>
  <si>
    <t>City of MILWAUKEE Ward 106</t>
  </si>
  <si>
    <t>City of KENOSHA Ward 107</t>
  </si>
  <si>
    <t>City of MADISON Ward 107</t>
  </si>
  <si>
    <t>City of MILWAUKEE Ward 107</t>
  </si>
  <si>
    <t>City of KENOSHA Ward 108</t>
  </si>
  <si>
    <t>City of MADISON Ward 108</t>
  </si>
  <si>
    <t>City of MILWAUKEE Ward 108</t>
  </si>
  <si>
    <t>City of KENOSHA Ward 109</t>
  </si>
  <si>
    <t>City of MADISON Ward 109</t>
  </si>
  <si>
    <t>City of MILWAUKEE Ward 109</t>
  </si>
  <si>
    <t>City of KENOSHA Ward 110</t>
  </si>
  <si>
    <t>City of MADISON Ward 110</t>
  </si>
  <si>
    <t>City of MILWAUKEE Ward 110</t>
  </si>
  <si>
    <t>City of KENOSHA Ward 111</t>
  </si>
  <si>
    <t>City of MADISON Ward 111</t>
  </si>
  <si>
    <t>City of MILWAUKEE Ward 111</t>
  </si>
  <si>
    <t>City of KENOSHA Ward 112</t>
  </si>
  <si>
    <t>City of MADISON Ward 112</t>
  </si>
  <si>
    <t>City of MILWAUKEE Ward 112</t>
  </si>
  <si>
    <t>City of KENOSHA Ward 113</t>
  </si>
  <si>
    <t>City of MADISON Ward 113</t>
  </si>
  <si>
    <t>City of MILWAUKEE Ward 113</t>
  </si>
  <si>
    <t>City of KENOSHA Ward 114</t>
  </si>
  <si>
    <t>City of MADISON Ward 114</t>
  </si>
  <si>
    <t>City of MILWAUKEE Ward 114</t>
  </si>
  <si>
    <t>City of KENOSHA Ward 115</t>
  </si>
  <si>
    <t>City of MADISON Ward 115</t>
  </si>
  <si>
    <t>City of MILWAUKEE Ward 115</t>
  </si>
  <si>
    <t>City of KENOSHA Ward 116</t>
  </si>
  <si>
    <t>City of MADISON Ward 116</t>
  </si>
  <si>
    <t>City of MILWAUKEE Ward 116</t>
  </si>
  <si>
    <t>City of MADISON Ward 117</t>
  </si>
  <si>
    <t>City of MILWAUKEE Ward 117</t>
  </si>
  <si>
    <t>City of MADISON Ward 118</t>
  </si>
  <si>
    <t>City of MILWAUKEE Ward 118</t>
  </si>
  <si>
    <t>City of MADISON Ward 119</t>
  </si>
  <si>
    <t>City of MILWAUKEE Ward 119</t>
  </si>
  <si>
    <t>City of MADISON Ward 120</t>
  </si>
  <si>
    <t>City of MILWAUKEE Ward 120</t>
  </si>
  <si>
    <t>City of MADISON Ward 121</t>
  </si>
  <si>
    <t>City of MILWAUKEE Ward 121</t>
  </si>
  <si>
    <t>City of MADISON Ward 122</t>
  </si>
  <si>
    <t>City of MILWAUKEE Ward 122</t>
  </si>
  <si>
    <t>City of MADISON Ward 123</t>
  </si>
  <si>
    <t>City of MILWAUKEE Ward 123</t>
  </si>
  <si>
    <t>City of MADISON Ward 124</t>
  </si>
  <si>
    <t>City of MILWAUKEE Ward 124</t>
  </si>
  <si>
    <t>City of MADISON Ward 125</t>
  </si>
  <si>
    <t>City of MILWAUKEE Ward 125</t>
  </si>
  <si>
    <t>City of MADISON Ward 126</t>
  </si>
  <si>
    <t>City of MILWAUKEE Ward 126</t>
  </si>
  <si>
    <t>City of MADISON Ward 127</t>
  </si>
  <si>
    <t>City of MILWAUKEE Ward 127</t>
  </si>
  <si>
    <t>City of MADISON Ward 128</t>
  </si>
  <si>
    <t>City of MILWAUKEE Ward 128</t>
  </si>
  <si>
    <t>City of MADISON Ward 129</t>
  </si>
  <si>
    <t>City of MILWAUKEE Ward 129</t>
  </si>
  <si>
    <t>City of MADISON Ward 130</t>
  </si>
  <si>
    <t>City of MILWAUKEE Ward 130</t>
  </si>
  <si>
    <t>City of MADISON Ward 131</t>
  </si>
  <si>
    <t>City of MILWAUKEE Ward 131</t>
  </si>
  <si>
    <t>City of MADISON Ward 132</t>
  </si>
  <si>
    <t>City of MILWAUKEE Ward 132</t>
  </si>
  <si>
    <t>City of MADISON Ward 133</t>
  </si>
  <si>
    <t>City of MILWAUKEE Ward 133</t>
  </si>
  <si>
    <t>City of MADISON Ward 134</t>
  </si>
  <si>
    <t>City of MILWAUKEE Ward 134</t>
  </si>
  <si>
    <t>City of MADISON Ward 135</t>
  </si>
  <si>
    <t>City of MILWAUKEE Ward 135</t>
  </si>
  <si>
    <t>City of MADISON Ward 136</t>
  </si>
  <si>
    <t>City of MILWAUKEE Ward 136</t>
  </si>
  <si>
    <t>City of MADISON Ward 137</t>
  </si>
  <si>
    <t>City of MILWAUKEE Ward 137</t>
  </si>
  <si>
    <t>City of MADISON Ward 138</t>
  </si>
  <si>
    <t>City of MILWAUKEE Ward 138</t>
  </si>
  <si>
    <t>City of MADISON Ward 139</t>
  </si>
  <si>
    <t>City of MILWAUKEE Ward 139</t>
  </si>
  <si>
    <t>City of MADISON Ward 140</t>
  </si>
  <si>
    <t>City of MILWAUKEE Ward 140</t>
  </si>
  <si>
    <t>City of MADISON Ward 141</t>
  </si>
  <si>
    <t>City of MILWAUKEE Ward 141</t>
  </si>
  <si>
    <t>City of MADISON Ward 142</t>
  </si>
  <si>
    <t>City of MILWAUKEE Ward 142</t>
  </si>
  <si>
    <t>City of MADISON Ward 143</t>
  </si>
  <si>
    <t>City of MILWAUKEE Ward 143</t>
  </si>
  <si>
    <t>City of MADISON Ward 144</t>
  </si>
  <si>
    <t>City of MILWAUKEE Ward 144</t>
  </si>
  <si>
    <t>City of MADISON Ward 145</t>
  </si>
  <si>
    <t>City of MILWAUKEE Ward 145</t>
  </si>
  <si>
    <t>City of MADISON Ward 146</t>
  </si>
  <si>
    <t>City of MILWAUKEE Ward 146</t>
  </si>
  <si>
    <t>City of MADISON Ward 147</t>
  </si>
  <si>
    <t>City of MILWAUKEE Ward 147</t>
  </si>
  <si>
    <t>City of MADISON Ward 148</t>
  </si>
  <si>
    <t>City of MILWAUKEE Ward 148</t>
  </si>
  <si>
    <t>City of MADISON Ward 149</t>
  </si>
  <si>
    <t>City of MILWAUKEE Ward 149</t>
  </si>
  <si>
    <t>City of MADISON Ward 150</t>
  </si>
  <si>
    <t>City of MILWAUKEE Ward 150</t>
  </si>
  <si>
    <t>City of MADISON Ward 151</t>
  </si>
  <si>
    <t>City of MILWAUKEE Ward 151</t>
  </si>
  <si>
    <t>City of MADISON Ward 152</t>
  </si>
  <si>
    <t>City of MILWAUKEE Ward 152</t>
  </si>
  <si>
    <t>City of MADISON Ward 154</t>
  </si>
  <si>
    <t>City of MILWAUKEE Ward 153</t>
  </si>
  <si>
    <t>City of MILWAUKEE Ward 154</t>
  </si>
  <si>
    <t>City of MILWAUKEE Ward 155</t>
  </si>
  <si>
    <t>City of MILWAUKEE Ward 156</t>
  </si>
  <si>
    <t>City of MILWAUKEE Ward 157</t>
  </si>
  <si>
    <t>City of MILWAUKEE Ward 158</t>
  </si>
  <si>
    <t>City of MILWAUKEE Ward 159</t>
  </si>
  <si>
    <t>City of MILWAUKEE Ward 160</t>
  </si>
  <si>
    <t>City of MILWAUKEE Ward 161</t>
  </si>
  <si>
    <t>City of MILWAUKEE Ward 162</t>
  </si>
  <si>
    <t>City of MILWAUKEE Ward 163</t>
  </si>
  <si>
    <t>City of MILWAUKEE Ward 164</t>
  </si>
  <si>
    <t>City of MILWAUKEE Ward 165</t>
  </si>
  <si>
    <t>City of MILWAUKEE Ward 166</t>
  </si>
  <si>
    <t>City of MILWAUKEE Ward 167</t>
  </si>
  <si>
    <t>City of MILWAUKEE Ward 168</t>
  </si>
  <si>
    <t>City of MILWAUKEE Ward 169</t>
  </si>
  <si>
    <t>City of MILWAUKEE Ward 170</t>
  </si>
  <si>
    <t>City of MILWAUKEE Ward 171</t>
  </si>
  <si>
    <t>City of MILWAUKEE Ward 172</t>
  </si>
  <si>
    <t>City of MILWAUKEE Ward 173</t>
  </si>
  <si>
    <t>City of MILWAUKEE Ward 174</t>
  </si>
  <si>
    <t>City of MILWAUKEE Ward 175</t>
  </si>
  <si>
    <t>City of MILWAUKEE Ward 176</t>
  </si>
  <si>
    <t>City of MILWAUKEE Ward 177</t>
  </si>
  <si>
    <t>City of MILWAUKEE Ward 178</t>
  </si>
  <si>
    <t>City of MILWAUKEE Ward 179</t>
  </si>
  <si>
    <t>City of MILWAUKEE Ward 180</t>
  </si>
  <si>
    <t>City of MILWAUKEE Ward 181</t>
  </si>
  <si>
    <t>City of MILWAUKEE Ward 182</t>
  </si>
  <si>
    <t>City of MILWAUKEE Ward 183</t>
  </si>
  <si>
    <t>City of MILWAUKEE Ward 184</t>
  </si>
  <si>
    <t>City of MILWAUKEE Ward 185</t>
  </si>
  <si>
    <t>City of MILWAUKEE Ward 186</t>
  </si>
  <si>
    <t>City of MILWAUKEE Ward 187</t>
  </si>
  <si>
    <t>City of MILWAUKEE Ward 188</t>
  </si>
  <si>
    <t>City of MILWAUKEE Ward 189</t>
  </si>
  <si>
    <t>City of MILWAUKEE Ward 190</t>
  </si>
  <si>
    <t>City of MILWAUKEE Ward 191</t>
  </si>
  <si>
    <t>City of MILWAUKEE Ward 192</t>
  </si>
  <si>
    <t>City of MILWAUKEE Ward 193</t>
  </si>
  <si>
    <t>City of MILWAUKEE Ward 194</t>
  </si>
  <si>
    <t>City of MILWAUKEE Ward 195</t>
  </si>
  <si>
    <t>City of MILWAUKEE Ward 196</t>
  </si>
  <si>
    <t>City of MILWAUKEE Ward 197</t>
  </si>
  <si>
    <t>City of MILWAUKEE Ward 198</t>
  </si>
  <si>
    <t>City of MILWAUKEE Ward 199</t>
  </si>
  <si>
    <t>City of MILWAUKEE Ward 200</t>
  </si>
  <si>
    <t>City of MILWAUKEE Ward 201</t>
  </si>
  <si>
    <t>City of MILWAUKEE Ward 202</t>
  </si>
  <si>
    <t>City of MILWAUKEE Ward 203</t>
  </si>
  <si>
    <t>City of MILWAUKEE Ward 204</t>
  </si>
  <si>
    <t>City of MILWAUKEE Ward 205</t>
  </si>
  <si>
    <t>City of MILWAUKEE Ward 206</t>
  </si>
  <si>
    <t>City of MILWAUKEE Ward 207</t>
  </si>
  <si>
    <t>City of MILWAUKEE Ward 208</t>
  </si>
  <si>
    <t>City of MILWAUKEE Ward 209</t>
  </si>
  <si>
    <t>City of MILWAUKEE Ward 210</t>
  </si>
  <si>
    <t>City of MILWAUKEE Ward 211</t>
  </si>
  <si>
    <t>City of MILWAUKEE Ward 212</t>
  </si>
  <si>
    <t>City of MILWAUKEE Ward 213</t>
  </si>
  <si>
    <t>City of MILWAUKEE Ward 214</t>
  </si>
  <si>
    <t>City of MILWAUKEE Ward 215</t>
  </si>
  <si>
    <t>City of MILWAUKEE Ward 216</t>
  </si>
  <si>
    <t>City of MILWAUKEE Ward 217</t>
  </si>
  <si>
    <t>City of MILWAUKEE Ward 218</t>
  </si>
  <si>
    <t>City of MILWAUKEE Ward 219</t>
  </si>
  <si>
    <t>City of MILWAUKEE Ward 220</t>
  </si>
  <si>
    <t>City of MILWAUKEE Ward 221</t>
  </si>
  <si>
    <t>City of MILWAUKEE Ward 222</t>
  </si>
  <si>
    <t>City of MILWAUKEE Ward 223</t>
  </si>
  <si>
    <t>City of MILWAUKEE Ward 224</t>
  </si>
  <si>
    <t>City of MILWAUKEE Ward 225</t>
  </si>
  <si>
    <t>City of MILWAUKEE Ward 226</t>
  </si>
  <si>
    <t>City of MILWAUKEE Ward 227</t>
  </si>
  <si>
    <t>City of MILWAUKEE Ward 228</t>
  </si>
  <si>
    <t>City of MILWAUKEE Ward 229</t>
  </si>
  <si>
    <t>City of MILWAUKEE Ward 230</t>
  </si>
  <si>
    <t>City of MILWAUKEE Ward 231</t>
  </si>
  <si>
    <t>City of MILWAUKEE Ward 232</t>
  </si>
  <si>
    <t>City of MILWAUKEE Ward 233</t>
  </si>
  <si>
    <t>City of MILWAUKEE Ward 234</t>
  </si>
  <si>
    <t>City of MILWAUKEE Ward 235</t>
  </si>
  <si>
    <t>City of MILWAUKEE Ward 236</t>
  </si>
  <si>
    <t>City of MILWAUKEE Ward 237</t>
  </si>
  <si>
    <t>City of MILWAUKEE Ward 238</t>
  </si>
  <si>
    <t>City of MILWAUKEE Ward 239</t>
  </si>
  <si>
    <t>City of MILWAUKEE Ward 240</t>
  </si>
  <si>
    <t>City of MILWAUKEE Ward 241</t>
  </si>
  <si>
    <t>City of MILWAUKEE Ward 242</t>
  </si>
  <si>
    <t>City of MILWAUKEE Ward 243</t>
  </si>
  <si>
    <t>City of MILWAUKEE Ward 244</t>
  </si>
  <si>
    <t>City of MILWAUKEE Ward 245</t>
  </si>
  <si>
    <t>City of MILWAUKEE Ward 246</t>
  </si>
  <si>
    <t>City of MILWAUKEE Ward 247</t>
  </si>
  <si>
    <t>City of MILWAUKEE Ward 248</t>
  </si>
  <si>
    <t>City of MILWAUKEE Ward 249</t>
  </si>
  <si>
    <t>City of MILWAUKEE Ward 250</t>
  </si>
  <si>
    <t>City of MILWAUKEE Ward 251</t>
  </si>
  <si>
    <t>City of MILWAUKEE Ward 252</t>
  </si>
  <si>
    <t>City of MILWAUKEE Ward 253</t>
  </si>
  <si>
    <t>City of MILWAUKEE Ward 254</t>
  </si>
  <si>
    <t>City of MILWAUKEE Ward 255</t>
  </si>
  <si>
    <t>City of MILWAUKEE Ward 256</t>
  </si>
  <si>
    <t>City of MILWAUKEE Ward 257</t>
  </si>
  <si>
    <t>City of MILWAUKEE Ward 258</t>
  </si>
  <si>
    <t>City of MILWAUKEE Ward 259</t>
  </si>
  <si>
    <t>City of MILWAUKEE Ward 260</t>
  </si>
  <si>
    <t>City of MILWAUKEE Ward 261</t>
  </si>
  <si>
    <t>City of MILWAUKEE Ward 262</t>
  </si>
  <si>
    <t>City of MILWAUKEE Ward 263</t>
  </si>
  <si>
    <t>City of MILWAUKEE Ward 264</t>
  </si>
  <si>
    <t>City of MILWAUKEE Ward 265</t>
  </si>
  <si>
    <t>City of MILWAUKEE Ward 266</t>
  </si>
  <si>
    <t>City of MILWAUKEE Ward 267</t>
  </si>
  <si>
    <t>City of MILWAUKEE Ward 268</t>
  </si>
  <si>
    <t>City of MILWAUKEE Ward 269</t>
  </si>
  <si>
    <t>City of MILWAUKEE Ward 270</t>
  </si>
  <si>
    <t>City of MILWAUKEE Ward 271</t>
  </si>
  <si>
    <t>City of MILWAUKEE Ward 272</t>
  </si>
  <si>
    <t>City of MILWAUKEE Ward 273</t>
  </si>
  <si>
    <t>City of MILWAUKEE Ward 274</t>
  </si>
  <si>
    <t>City of MILWAUKEE Ward 275</t>
  </si>
  <si>
    <t>City of MILWAUKEE Ward 276</t>
  </si>
  <si>
    <t>City of MILWAUKEE Ward 277</t>
  </si>
  <si>
    <t>City of MILWAUKEE Ward 278</t>
  </si>
  <si>
    <t>City of MILWAUKEE Ward 279</t>
  </si>
  <si>
    <t>City of MILWAUKEE Ward 280</t>
  </si>
  <si>
    <t>City of MILWAUKEE Ward 281</t>
  </si>
  <si>
    <t>City of MILWAUKEE Ward 282</t>
  </si>
  <si>
    <t>City of MILWAUKEE Ward 283</t>
  </si>
  <si>
    <t>City of MILWAUKEE Ward 284</t>
  </si>
  <si>
    <t>City of MILWAUKEE Ward 285</t>
  </si>
  <si>
    <t>City of MILWAUKEE Ward 286</t>
  </si>
  <si>
    <t>City of MILWAUKEE Ward 287</t>
  </si>
  <si>
    <t>City of MILWAUKEE Ward 288</t>
  </si>
  <si>
    <t>City of MILWAUKEE Ward 289</t>
  </si>
  <si>
    <t>City of MILWAUKEE Ward 290</t>
  </si>
  <si>
    <t>City of MILWAUKEE Ward 291</t>
  </si>
  <si>
    <t>City of MILWAUKEE Ward 292</t>
  </si>
  <si>
    <t>City of MILWAUKEE Ward 293</t>
  </si>
  <si>
    <t>City of MILWAUKEE Ward 294</t>
  </si>
  <si>
    <t>City of MILWAUKEE Ward 295</t>
  </si>
  <si>
    <t>City of MILWAUKEE Ward 296</t>
  </si>
  <si>
    <t>City of MILWAUKEE Ward 297</t>
  </si>
  <si>
    <t>City of MILWAUKEE Ward 298</t>
  </si>
  <si>
    <t>City of MILWAUKEE Ward 299</t>
  </si>
  <si>
    <t>City of MILWAUKEE Ward 300</t>
  </si>
  <si>
    <t>City of MILWAUKEE Ward 301</t>
  </si>
  <si>
    <t>City of MILWAUKEE Ward 302</t>
  </si>
  <si>
    <t>City of MILWAUKEE Ward 303</t>
  </si>
  <si>
    <t>City of MILWAUKEE Ward 304</t>
  </si>
  <si>
    <t>City of MILWAUKEE Ward 305</t>
  </si>
  <si>
    <t>City of MILWAUKEE Ward 306</t>
  </si>
  <si>
    <t>City of MILWAUKEE Ward 307</t>
  </si>
  <si>
    <t>City of MILWAUKEE Ward 308</t>
  </si>
  <si>
    <t>City of MILWAUKEE Ward 309</t>
  </si>
  <si>
    <t>City of MILWAUKEE Ward 310</t>
  </si>
  <si>
    <t>City of MILWAUKEE Ward 311</t>
  </si>
  <si>
    <t>City of MILWAUKEE Ward 312</t>
  </si>
  <si>
    <t>City of MILWAUKEE Ward 313</t>
  </si>
  <si>
    <t>City of MILWAUKEE Ward 314</t>
  </si>
  <si>
    <t>City of MILWAUKEE Ward 315</t>
  </si>
  <si>
    <t>City of MILWAUKEE Ward 316</t>
  </si>
  <si>
    <t>City of MILWAUKEE Ward 317</t>
  </si>
  <si>
    <t>City of MILWAUKEE Ward 320</t>
  </si>
  <si>
    <t>City of MILWAUKEE Ward 321</t>
  </si>
  <si>
    <t>City of MILWAUKEE Ward 322</t>
  </si>
  <si>
    <t>City of MILWAUKEE Ward 323</t>
  </si>
  <si>
    <t>City of MILWAUKEE Ward 324</t>
  </si>
  <si>
    <t>City of MILWAUKEE Ward 325</t>
  </si>
  <si>
    <t>City of MILWAUKEE Ward 326</t>
  </si>
  <si>
    <t>City of MILWAUKEE Ward 327</t>
  </si>
  <si>
    <t>CITY OF MILWAUKEE Ward 318</t>
  </si>
  <si>
    <t>CITY OF MILWAUKEE Ward 319</t>
  </si>
  <si>
    <t>Source:</t>
  </si>
  <si>
    <t>https://elections.wi.gov/elections-voting/results/2020/fall-general</t>
  </si>
  <si>
    <t>D+ 581% more per capita</t>
  </si>
  <si>
    <t>*counties ommitted to avoid double counting</t>
  </si>
  <si>
    <t>*source for voting data on next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</si>
</sst>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10409]##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70C0"/>
      <name val="Calibri"/>
      <family val="2"/>
      <scheme val="minor"/>
    </font>
    <font>
      <b/>
      <sz val="11"/>
      <name val="Calibri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44" fontId="0" fillId="0" borderId="0" xfId="1" applyFont="1"/>
    <xf numFmtId="44" fontId="2" fillId="0" borderId="0" xfId="1" applyFont="1"/>
    <xf numFmtId="0" fontId="0" fillId="0" borderId="0" xfId="0" applyAlignment="1">
      <alignment horizontal="center"/>
    </xf>
    <xf numFmtId="44" fontId="0" fillId="0" borderId="2" xfId="1" applyFont="1" applyBorder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44" fontId="2" fillId="0" borderId="1" xfId="1" applyFont="1" applyBorder="1"/>
    <xf numFmtId="3" fontId="4" fillId="0" borderId="1" xfId="0" applyNumberFormat="1" applyFont="1" applyBorder="1" applyAlignment="1">
      <alignment horizontal="center" wrapText="1"/>
    </xf>
    <xf numFmtId="9" fontId="4" fillId="0" borderId="3" xfId="0" applyNumberFormat="1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43" fontId="0" fillId="0" borderId="0" xfId="2" applyFont="1"/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43" fontId="4" fillId="0" borderId="1" xfId="2" applyFont="1" applyBorder="1" applyAlignment="1">
      <alignment horizontal="center" wrapText="1"/>
    </xf>
    <xf numFmtId="43" fontId="0" fillId="3" borderId="0" xfId="2" applyFont="1" applyFill="1"/>
    <xf numFmtId="43" fontId="0" fillId="4" borderId="0" xfId="2" applyFont="1" applyFill="1"/>
    <xf numFmtId="0" fontId="2" fillId="0" borderId="3" xfId="0" applyFont="1" applyBorder="1"/>
    <xf numFmtId="0" fontId="0" fillId="0" borderId="0" xfId="0" applyBorder="1"/>
    <xf numFmtId="43" fontId="2" fillId="0" borderId="1" xfId="2" applyFont="1" applyBorder="1"/>
    <xf numFmtId="44" fontId="0" fillId="0" borderId="0" xfId="1" applyFont="1" applyBorder="1"/>
    <xf numFmtId="44" fontId="2" fillId="0" borderId="0" xfId="1" applyFont="1" applyBorder="1"/>
    <xf numFmtId="44" fontId="2" fillId="0" borderId="1" xfId="1" applyFont="1" applyBorder="1" applyAlignment="1">
      <alignment wrapText="1"/>
    </xf>
    <xf numFmtId="9" fontId="0" fillId="0" borderId="0" xfId="3" applyFont="1"/>
    <xf numFmtId="0" fontId="0" fillId="0" borderId="0" xfId="2" applyNumberFormat="1" applyFont="1"/>
    <xf numFmtId="0" fontId="4" fillId="0" borderId="1" xfId="0" applyNumberFormat="1" applyFont="1" applyBorder="1" applyAlignment="1">
      <alignment horizontal="center" wrapText="1"/>
    </xf>
    <xf numFmtId="0" fontId="0" fillId="0" borderId="0" xfId="0" applyNumberFormat="1"/>
    <xf numFmtId="164" fontId="2" fillId="5" borderId="5" xfId="0" applyNumberFormat="1" applyFont="1" applyFill="1" applyBorder="1" applyAlignment="1">
      <alignment wrapText="1"/>
    </xf>
    <xf numFmtId="164" fontId="2" fillId="3" borderId="6" xfId="0" applyNumberFormat="1" applyFont="1" applyFill="1" applyBorder="1"/>
    <xf numFmtId="43" fontId="2" fillId="0" borderId="7" xfId="2" applyFont="1" applyFill="1" applyBorder="1" applyAlignment="1">
      <alignment horizontal="center"/>
    </xf>
    <xf numFmtId="44" fontId="0" fillId="5" borderId="8" xfId="1" applyFont="1" applyFill="1" applyBorder="1"/>
    <xf numFmtId="44" fontId="0" fillId="3" borderId="9" xfId="1" applyFont="1" applyFill="1" applyBorder="1"/>
    <xf numFmtId="0" fontId="5" fillId="5" borderId="10" xfId="0" applyFont="1" applyFill="1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165" fontId="6" fillId="6" borderId="0" xfId="0" applyNumberFormat="1" applyFont="1" applyFill="1"/>
    <xf numFmtId="165" fontId="6" fillId="7" borderId="0" xfId="0" applyNumberFormat="1" applyFont="1" applyFill="1"/>
    <xf numFmtId="165" fontId="6" fillId="8" borderId="0" xfId="0" applyNumberFormat="1" applyFont="1" applyFill="1"/>
    <xf numFmtId="165" fontId="6" fillId="9" borderId="0" xfId="0" applyNumberFormat="1" applyFont="1" applyFill="1"/>
    <xf numFmtId="165" fontId="7" fillId="4" borderId="0" xfId="0" applyNumberFormat="1" applyFont="1" applyFill="1" applyAlignment="1">
      <alignment horizontal="right" vertical="top" wrapText="1" readingOrder="1"/>
    </xf>
    <xf numFmtId="165" fontId="7" fillId="10" borderId="0" xfId="0" applyNumberFormat="1" applyFont="1" applyFill="1" applyAlignment="1">
      <alignment horizontal="right" vertical="top" wrapText="1" readingOrder="1"/>
    </xf>
    <xf numFmtId="165" fontId="8" fillId="7" borderId="0" xfId="0" applyNumberFormat="1" applyFont="1" applyFill="1" applyAlignment="1">
      <alignment horizontal="right" vertical="top" wrapText="1" readingOrder="1"/>
    </xf>
    <xf numFmtId="165" fontId="8" fillId="9" borderId="0" xfId="0" applyNumberFormat="1" applyFont="1" applyFill="1" applyAlignment="1">
      <alignment horizontal="right" vertical="top" wrapText="1" readingOrder="1"/>
    </xf>
    <xf numFmtId="44" fontId="2" fillId="0" borderId="11" xfId="1" applyFont="1" applyBorder="1"/>
    <xf numFmtId="165" fontId="2" fillId="0" borderId="11" xfId="0" applyNumberFormat="1" applyFont="1" applyBorder="1"/>
    <xf numFmtId="0" fontId="2" fillId="0" borderId="12" xfId="0" applyFont="1" applyBorder="1" applyAlignment="1">
      <alignment horizontal="center"/>
    </xf>
    <xf numFmtId="43" fontId="0" fillId="0" borderId="0" xfId="2" applyFont="1" applyAlignment="1">
      <alignment vertical="center"/>
    </xf>
    <xf numFmtId="43" fontId="0" fillId="0" borderId="11" xfId="2" applyFont="1" applyBorder="1"/>
    <xf numFmtId="44" fontId="0" fillId="0" borderId="11" xfId="1" applyFont="1" applyBorder="1"/>
    <xf numFmtId="0" fontId="7" fillId="0" borderId="0" xfId="0" applyFont="1" applyAlignment="1">
      <alignment vertical="top" wrapText="1" readingOrder="1"/>
    </xf>
    <xf numFmtId="165" fontId="7" fillId="0" borderId="0" xfId="0" applyNumberFormat="1" applyFont="1" applyAlignment="1">
      <alignment horizontal="right" vertical="top" wrapText="1" readingOrder="1"/>
    </xf>
    <xf numFmtId="0" fontId="9" fillId="0" borderId="0" xfId="0" applyFont="1"/>
    <xf numFmtId="0" fontId="9" fillId="11" borderId="13" xfId="0" applyFont="1" applyFill="1" applyBorder="1"/>
    <xf numFmtId="0" fontId="6" fillId="6" borderId="0" xfId="0" applyFont="1" applyFill="1"/>
    <xf numFmtId="0" fontId="6" fillId="8" borderId="0" xfId="0" applyFont="1" applyFill="1"/>
    <xf numFmtId="0" fontId="9" fillId="8" borderId="0" xfId="0" applyFont="1" applyFill="1"/>
    <xf numFmtId="0" fontId="9" fillId="6" borderId="0" xfId="0" applyFont="1" applyFill="1"/>
    <xf numFmtId="0" fontId="6" fillId="6" borderId="0" xfId="0" applyFont="1" applyFill="1" applyAlignment="1">
      <alignment wrapText="1"/>
    </xf>
    <xf numFmtId="0" fontId="6" fillId="0" borderId="0" xfId="0" applyFont="1"/>
    <xf numFmtId="0" fontId="9" fillId="12" borderId="0" xfId="0" applyFont="1" applyFill="1" applyBorder="1"/>
    <xf numFmtId="0" fontId="10" fillId="12" borderId="0" xfId="4" applyFill="1" applyBorder="1"/>
    <xf numFmtId="164" fontId="2" fillId="6" borderId="5" xfId="0" applyNumberFormat="1" applyFont="1" applyFill="1" applyBorder="1" applyAlignment="1">
      <alignment wrapText="1"/>
    </xf>
    <xf numFmtId="44" fontId="0" fillId="6" borderId="8" xfId="1" applyFont="1" applyFill="1" applyBorder="1"/>
    <xf numFmtId="44" fontId="0" fillId="8" borderId="9" xfId="1" applyFont="1" applyFill="1" applyBorder="1"/>
    <xf numFmtId="164" fontId="2" fillId="8" borderId="6" xfId="0" applyNumberFormat="1" applyFont="1" applyFill="1" applyBorder="1" applyAlignment="1">
      <alignment wrapText="1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lections.wi.gov/elections-voting/results/2020/fall-gene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6E44B-6DD5-4786-A305-1E9761E2CD29}">
  <dimension ref="A1:P33"/>
  <sheetViews>
    <sheetView topLeftCell="C1" workbookViewId="0">
      <selection activeCell="J19" sqref="J19"/>
    </sheetView>
  </sheetViews>
  <sheetFormatPr defaultRowHeight="14.25" x14ac:dyDescent="0.45"/>
  <cols>
    <col min="1" max="1" width="14.53125" style="16" customWidth="1"/>
    <col min="2" max="2" width="14.53125" style="3" customWidth="1"/>
    <col min="3" max="3" width="33.1328125" bestFit="1" customWidth="1"/>
    <col min="4" max="4" width="5.06640625" customWidth="1"/>
    <col min="5" max="5" width="10.73046875" style="23" customWidth="1"/>
    <col min="6" max="6" width="45.53125" style="25" bestFit="1" customWidth="1"/>
    <col min="7" max="7" width="37.6640625" style="13" bestFit="1" customWidth="1"/>
    <col min="8" max="8" width="21.796875" style="1" bestFit="1" customWidth="1"/>
    <col min="9" max="10" width="10.86328125" style="13" bestFit="1" customWidth="1"/>
    <col min="11" max="11" width="14.1328125" style="31" bestFit="1" customWidth="1"/>
    <col min="13" max="14" width="10.86328125" style="13" bestFit="1" customWidth="1"/>
    <col min="15" max="15" width="14.1328125" bestFit="1" customWidth="1"/>
  </cols>
  <sheetData>
    <row r="1" spans="1:16" ht="29.25" customHeight="1" x14ac:dyDescent="0.45">
      <c r="A1" s="15" t="s">
        <v>1</v>
      </c>
      <c r="B1" s="6" t="s">
        <v>15</v>
      </c>
      <c r="C1" s="7" t="s">
        <v>0</v>
      </c>
      <c r="D1" s="8"/>
      <c r="E1" s="22" t="s">
        <v>15</v>
      </c>
      <c r="F1" s="27" t="s">
        <v>65</v>
      </c>
      <c r="G1" s="24" t="s">
        <v>52</v>
      </c>
      <c r="H1" s="9" t="s">
        <v>53</v>
      </c>
      <c r="I1" s="19" t="s">
        <v>54</v>
      </c>
      <c r="J1" s="19" t="s">
        <v>55</v>
      </c>
      <c r="K1" s="30" t="s">
        <v>56</v>
      </c>
      <c r="L1" s="11" t="s">
        <v>57</v>
      </c>
      <c r="M1" s="19" t="s">
        <v>58</v>
      </c>
      <c r="N1" s="19" t="s">
        <v>59</v>
      </c>
      <c r="O1" s="10" t="s">
        <v>56</v>
      </c>
      <c r="P1" s="12" t="s">
        <v>57</v>
      </c>
    </row>
    <row r="2" spans="1:16" x14ac:dyDescent="0.45">
      <c r="A2" s="16" t="s">
        <v>2</v>
      </c>
      <c r="B2" s="14" t="s">
        <v>61</v>
      </c>
      <c r="C2" s="4">
        <v>18330</v>
      </c>
      <c r="D2" s="5"/>
      <c r="E2" s="18" t="s">
        <v>41</v>
      </c>
      <c r="F2" s="25">
        <v>10000</v>
      </c>
      <c r="G2" s="13">
        <v>46711</v>
      </c>
      <c r="H2" s="1">
        <f>F2/G2</f>
        <v>0.21408233606645116</v>
      </c>
      <c r="I2" s="20">
        <v>13595</v>
      </c>
      <c r="J2" s="20">
        <v>15803</v>
      </c>
      <c r="K2" s="31">
        <f>J2-I2</f>
        <v>2208</v>
      </c>
      <c r="L2" s="28">
        <f>K2/I2</f>
        <v>0.16241265171018757</v>
      </c>
      <c r="M2" s="13">
        <v>7881</v>
      </c>
      <c r="N2" s="13">
        <v>9194</v>
      </c>
      <c r="O2" s="29">
        <f>N2-M2</f>
        <v>1313</v>
      </c>
      <c r="P2" s="28">
        <f>O2/M2</f>
        <v>0.1666032229412511</v>
      </c>
    </row>
    <row r="3" spans="1:16" x14ac:dyDescent="0.45">
      <c r="A3" s="16" t="s">
        <v>3</v>
      </c>
      <c r="B3" s="3" t="s">
        <v>25</v>
      </c>
      <c r="C3" s="4">
        <v>26198</v>
      </c>
      <c r="D3" s="5"/>
      <c r="E3" s="18" t="s">
        <v>36</v>
      </c>
      <c r="F3" s="25">
        <v>1245706</v>
      </c>
      <c r="G3" s="13">
        <v>268740</v>
      </c>
      <c r="H3" s="1">
        <f t="shared" ref="H3:H21" si="0">F3/G3</f>
        <v>4.6353575947011985</v>
      </c>
      <c r="I3" s="20">
        <v>67192</v>
      </c>
      <c r="J3" s="20">
        <v>75871</v>
      </c>
      <c r="K3" s="31">
        <f t="shared" ref="K3:K21" si="1">J3-I3</f>
        <v>8679</v>
      </c>
      <c r="L3" s="28">
        <f t="shared" ref="L3:L21" si="2">K3/I3</f>
        <v>0.12916716275747112</v>
      </c>
      <c r="M3" s="13">
        <v>53358</v>
      </c>
      <c r="N3" s="13">
        <v>65511</v>
      </c>
      <c r="O3" s="29">
        <f t="shared" ref="O3:O21" si="3">N3-M3</f>
        <v>12153</v>
      </c>
      <c r="P3" s="28">
        <f t="shared" ref="P3:P21" si="4">O3/M3</f>
        <v>0.2277634094231418</v>
      </c>
    </row>
    <row r="4" spans="1:16" x14ac:dyDescent="0.45">
      <c r="A4" s="16" t="s">
        <v>4</v>
      </c>
      <c r="B4" s="3" t="s">
        <v>29</v>
      </c>
      <c r="C4" s="4">
        <v>14090</v>
      </c>
      <c r="D4" s="5"/>
      <c r="E4" s="18" t="s">
        <v>34</v>
      </c>
      <c r="F4" s="25">
        <v>1331816</v>
      </c>
      <c r="G4" s="13">
        <v>561504</v>
      </c>
      <c r="H4" s="1">
        <f t="shared" si="0"/>
        <v>2.3718726847894227</v>
      </c>
      <c r="I4" s="13">
        <v>71270</v>
      </c>
      <c r="J4" s="13">
        <v>78794</v>
      </c>
      <c r="K4" s="31">
        <f t="shared" si="1"/>
        <v>7524</v>
      </c>
      <c r="L4" s="28">
        <f t="shared" si="2"/>
        <v>0.10557036621299284</v>
      </c>
      <c r="M4" s="21">
        <v>217506</v>
      </c>
      <c r="N4" s="21">
        <v>260121</v>
      </c>
      <c r="O4" s="29">
        <f t="shared" si="3"/>
        <v>42615</v>
      </c>
      <c r="P4" s="28">
        <f t="shared" si="4"/>
        <v>0.19592562963780311</v>
      </c>
    </row>
    <row r="5" spans="1:16" x14ac:dyDescent="0.45">
      <c r="A5" s="16" t="s">
        <v>5</v>
      </c>
      <c r="B5" s="3" t="s">
        <v>5</v>
      </c>
      <c r="C5" s="4">
        <v>71000</v>
      </c>
      <c r="D5" s="5"/>
      <c r="E5" s="18" t="s">
        <v>5</v>
      </c>
      <c r="F5" s="25">
        <v>71000</v>
      </c>
      <c r="G5" s="13">
        <v>105710</v>
      </c>
      <c r="H5" s="1">
        <f t="shared" si="0"/>
        <v>0.67164885062907953</v>
      </c>
      <c r="I5" s="13">
        <v>23301</v>
      </c>
      <c r="J5" s="13">
        <v>25341</v>
      </c>
      <c r="K5" s="31">
        <f t="shared" si="1"/>
        <v>2040</v>
      </c>
      <c r="L5" s="28">
        <f t="shared" si="2"/>
        <v>8.7549890562636803E-2</v>
      </c>
      <c r="M5" s="21">
        <v>27271</v>
      </c>
      <c r="N5" s="21">
        <v>31620</v>
      </c>
      <c r="O5" s="29">
        <f t="shared" si="3"/>
        <v>4349</v>
      </c>
      <c r="P5" s="28">
        <f t="shared" si="4"/>
        <v>0.15947343331744343</v>
      </c>
    </row>
    <row r="6" spans="1:16" x14ac:dyDescent="0.45">
      <c r="A6" s="16" t="s">
        <v>6</v>
      </c>
      <c r="B6" s="3" t="s">
        <v>33</v>
      </c>
      <c r="C6" s="4">
        <v>5500</v>
      </c>
      <c r="D6" s="5"/>
      <c r="E6" s="18" t="s">
        <v>8</v>
      </c>
      <c r="F6" s="25">
        <v>22491</v>
      </c>
      <c r="G6" s="13">
        <v>104154</v>
      </c>
      <c r="H6" s="1">
        <f t="shared" si="0"/>
        <v>0.21593985828676768</v>
      </c>
      <c r="I6" s="20">
        <v>31044</v>
      </c>
      <c r="J6" s="20">
        <v>35754</v>
      </c>
      <c r="K6" s="31">
        <f t="shared" si="1"/>
        <v>4710</v>
      </c>
      <c r="L6" s="28">
        <f t="shared" si="2"/>
        <v>0.15172013915732507</v>
      </c>
      <c r="M6" s="13">
        <v>17391</v>
      </c>
      <c r="N6" s="13">
        <v>20588</v>
      </c>
      <c r="O6" s="29">
        <f t="shared" si="3"/>
        <v>3197</v>
      </c>
      <c r="P6" s="28">
        <f t="shared" si="4"/>
        <v>0.18383071703754816</v>
      </c>
    </row>
    <row r="7" spans="1:16" x14ac:dyDescent="0.45">
      <c r="A7" s="16" t="s">
        <v>7</v>
      </c>
      <c r="B7" s="3" t="s">
        <v>34</v>
      </c>
      <c r="C7" s="4">
        <v>16520</v>
      </c>
      <c r="D7" s="5"/>
      <c r="E7" s="18" t="s">
        <v>40</v>
      </c>
      <c r="F7" s="25">
        <v>8861</v>
      </c>
      <c r="G7" s="13">
        <v>51938</v>
      </c>
      <c r="H7" s="1">
        <f t="shared" si="0"/>
        <v>0.17060726250529479</v>
      </c>
      <c r="I7" s="20">
        <v>12347</v>
      </c>
      <c r="J7" s="20">
        <v>14142</v>
      </c>
      <c r="K7" s="31">
        <f t="shared" si="1"/>
        <v>1795</v>
      </c>
      <c r="L7" s="28">
        <f t="shared" si="2"/>
        <v>0.14537944439944925</v>
      </c>
      <c r="M7" s="13">
        <v>10047</v>
      </c>
      <c r="N7" s="13">
        <v>10998</v>
      </c>
      <c r="O7" s="29">
        <f t="shared" si="3"/>
        <v>951</v>
      </c>
      <c r="P7" s="28">
        <f t="shared" si="4"/>
        <v>9.4655120931621373E-2</v>
      </c>
    </row>
    <row r="8" spans="1:16" x14ac:dyDescent="0.45">
      <c r="A8" s="16" t="s">
        <v>8</v>
      </c>
      <c r="B8" s="3" t="s">
        <v>8</v>
      </c>
      <c r="C8" s="4">
        <v>22491</v>
      </c>
      <c r="D8" s="5"/>
      <c r="E8" s="18" t="s">
        <v>35</v>
      </c>
      <c r="F8" s="25">
        <v>6223</v>
      </c>
      <c r="G8" s="13">
        <v>84900</v>
      </c>
      <c r="H8" s="1">
        <f t="shared" si="0"/>
        <v>7.3297997644287391E-2</v>
      </c>
      <c r="I8" s="20">
        <v>23409</v>
      </c>
      <c r="J8" s="20">
        <v>27208</v>
      </c>
      <c r="K8" s="31">
        <f t="shared" si="1"/>
        <v>3799</v>
      </c>
      <c r="L8" s="28">
        <f t="shared" si="2"/>
        <v>0.1622880088854714</v>
      </c>
      <c r="M8" s="13">
        <v>16559</v>
      </c>
      <c r="N8" s="13">
        <v>19904</v>
      </c>
      <c r="O8" s="29">
        <f t="shared" si="3"/>
        <v>3345</v>
      </c>
      <c r="P8" s="28">
        <f t="shared" si="4"/>
        <v>0.20200495198985446</v>
      </c>
    </row>
    <row r="9" spans="1:16" x14ac:dyDescent="0.45">
      <c r="A9" s="16" t="s">
        <v>9</v>
      </c>
      <c r="B9" s="3" t="s">
        <v>35</v>
      </c>
      <c r="C9" s="4">
        <v>6223</v>
      </c>
      <c r="D9" s="5"/>
      <c r="E9" s="18" t="s">
        <v>13</v>
      </c>
      <c r="F9" s="25">
        <v>862779</v>
      </c>
      <c r="G9" s="13">
        <v>169151</v>
      </c>
      <c r="H9" s="1">
        <f t="shared" si="0"/>
        <v>5.1006438034655428</v>
      </c>
      <c r="I9" s="20">
        <v>36025</v>
      </c>
      <c r="J9" s="20">
        <v>44972</v>
      </c>
      <c r="K9" s="31">
        <f t="shared" si="1"/>
        <v>8947</v>
      </c>
      <c r="L9" s="28">
        <f t="shared" si="2"/>
        <v>0.24835530881332407</v>
      </c>
      <c r="M9" s="13">
        <v>35770</v>
      </c>
      <c r="N9" s="13">
        <v>42193</v>
      </c>
      <c r="O9" s="29">
        <f t="shared" si="3"/>
        <v>6423</v>
      </c>
      <c r="P9" s="28">
        <f t="shared" si="4"/>
        <v>0.17956388034665921</v>
      </c>
    </row>
    <row r="10" spans="1:16" x14ac:dyDescent="0.45">
      <c r="A10" s="16" t="s">
        <v>10</v>
      </c>
      <c r="B10" s="3" t="s">
        <v>36</v>
      </c>
      <c r="C10" s="4">
        <v>1245706</v>
      </c>
      <c r="D10" s="5"/>
      <c r="E10" s="18" t="s">
        <v>45</v>
      </c>
      <c r="F10" s="25">
        <v>5391</v>
      </c>
      <c r="G10" s="13">
        <v>81359</v>
      </c>
      <c r="H10" s="1">
        <f t="shared" si="0"/>
        <v>6.6261876375078355E-2</v>
      </c>
      <c r="I10" s="20">
        <v>23234</v>
      </c>
      <c r="J10" s="20">
        <v>27218</v>
      </c>
      <c r="K10" s="31">
        <f t="shared" si="1"/>
        <v>3984</v>
      </c>
      <c r="L10" s="28">
        <f t="shared" si="2"/>
        <v>0.17147284152535078</v>
      </c>
      <c r="M10" s="13">
        <v>14563</v>
      </c>
      <c r="N10" s="13">
        <v>16818</v>
      </c>
      <c r="O10" s="29">
        <f t="shared" si="3"/>
        <v>2255</v>
      </c>
      <c r="P10" s="28">
        <f t="shared" si="4"/>
        <v>0.15484446885943831</v>
      </c>
    </row>
    <row r="11" spans="1:16" x14ac:dyDescent="0.45">
      <c r="A11" s="16" t="s">
        <v>11</v>
      </c>
      <c r="B11" s="3" t="s">
        <v>37</v>
      </c>
      <c r="C11" s="4">
        <v>5133</v>
      </c>
      <c r="D11" s="5"/>
      <c r="E11" s="18" t="s">
        <v>16</v>
      </c>
      <c r="F11" s="25">
        <v>70480.5</v>
      </c>
      <c r="G11" s="13">
        <v>138013</v>
      </c>
      <c r="H11" s="1">
        <f t="shared" si="0"/>
        <v>0.51068015331889027</v>
      </c>
      <c r="I11" s="20">
        <v>39010</v>
      </c>
      <c r="J11" s="20">
        <v>44624</v>
      </c>
      <c r="K11" s="31">
        <f t="shared" si="1"/>
        <v>5614</v>
      </c>
      <c r="L11" s="28">
        <f t="shared" si="2"/>
        <v>0.14391181748269674</v>
      </c>
      <c r="M11" s="13">
        <v>26476</v>
      </c>
      <c r="N11" s="13">
        <v>30808</v>
      </c>
      <c r="O11" s="29">
        <f t="shared" si="3"/>
        <v>4332</v>
      </c>
      <c r="P11" s="28">
        <f t="shared" si="4"/>
        <v>0.16361988215742559</v>
      </c>
    </row>
    <row r="12" spans="1:16" x14ac:dyDescent="0.45">
      <c r="A12" s="16" t="s">
        <v>12</v>
      </c>
      <c r="B12" s="3" t="s">
        <v>25</v>
      </c>
      <c r="C12" s="4">
        <v>183292</v>
      </c>
      <c r="D12" s="5"/>
      <c r="E12" s="18" t="s">
        <v>17</v>
      </c>
      <c r="F12" s="25">
        <v>5133</v>
      </c>
      <c r="G12" s="13">
        <v>41872</v>
      </c>
      <c r="H12" s="1">
        <f t="shared" si="0"/>
        <v>0.12258788689338938</v>
      </c>
      <c r="I12" s="20">
        <v>12995</v>
      </c>
      <c r="J12" s="20">
        <v>15304</v>
      </c>
      <c r="K12" s="31">
        <f t="shared" si="1"/>
        <v>2309</v>
      </c>
      <c r="L12" s="28">
        <f t="shared" si="2"/>
        <v>0.17768372450942671</v>
      </c>
      <c r="M12" s="13">
        <v>6243</v>
      </c>
      <c r="N12" s="13">
        <v>7366</v>
      </c>
      <c r="O12" s="29">
        <f t="shared" si="3"/>
        <v>1123</v>
      </c>
      <c r="P12" s="28">
        <f t="shared" si="4"/>
        <v>0.1798814672433125</v>
      </c>
    </row>
    <row r="13" spans="1:16" x14ac:dyDescent="0.45">
      <c r="A13" s="16" t="s">
        <v>13</v>
      </c>
      <c r="B13" s="3" t="s">
        <v>13</v>
      </c>
      <c r="C13" s="4">
        <v>862779</v>
      </c>
      <c r="D13" s="5"/>
      <c r="E13" s="18" t="s">
        <v>60</v>
      </c>
      <c r="F13" s="25">
        <v>3481568</v>
      </c>
      <c r="G13" s="13">
        <v>939489</v>
      </c>
      <c r="H13" s="1">
        <f t="shared" si="0"/>
        <v>3.7058102862300677</v>
      </c>
      <c r="I13" s="13">
        <v>126091</v>
      </c>
      <c r="J13" s="13">
        <v>134482</v>
      </c>
      <c r="K13" s="31">
        <f t="shared" si="1"/>
        <v>8391</v>
      </c>
      <c r="L13" s="28">
        <f t="shared" si="2"/>
        <v>6.6547176245727285E-2</v>
      </c>
      <c r="M13" s="21">
        <v>288986</v>
      </c>
      <c r="N13" s="21">
        <v>317527</v>
      </c>
      <c r="O13" s="29">
        <f t="shared" si="3"/>
        <v>28541</v>
      </c>
      <c r="P13" s="28">
        <f t="shared" si="4"/>
        <v>9.8762569813070536E-2</v>
      </c>
    </row>
    <row r="14" spans="1:16" x14ac:dyDescent="0.45">
      <c r="A14" s="16" t="s">
        <v>14</v>
      </c>
      <c r="B14" s="3" t="s">
        <v>34</v>
      </c>
      <c r="C14" s="4">
        <v>1271788</v>
      </c>
      <c r="D14" s="5"/>
      <c r="E14" s="18" t="s">
        <v>61</v>
      </c>
      <c r="F14" s="25">
        <v>18330</v>
      </c>
      <c r="G14" s="13">
        <v>190705</v>
      </c>
      <c r="H14" s="1">
        <f t="shared" si="0"/>
        <v>9.6117039406413043E-2</v>
      </c>
      <c r="I14" s="20">
        <v>51579</v>
      </c>
      <c r="J14" s="20">
        <v>58385</v>
      </c>
      <c r="K14" s="31">
        <f t="shared" si="1"/>
        <v>6806</v>
      </c>
      <c r="L14" s="28">
        <f t="shared" si="2"/>
        <v>0.13195292657864635</v>
      </c>
      <c r="M14" s="13">
        <v>38117</v>
      </c>
      <c r="N14" s="13">
        <v>47667</v>
      </c>
      <c r="O14" s="29">
        <f t="shared" si="3"/>
        <v>9550</v>
      </c>
      <c r="P14" s="28">
        <f t="shared" si="4"/>
        <v>0.25054437652491013</v>
      </c>
    </row>
    <row r="15" spans="1:16" ht="42.75" x14ac:dyDescent="0.45">
      <c r="A15" s="17" t="s">
        <v>32</v>
      </c>
      <c r="B15" s="3" t="s">
        <v>16</v>
      </c>
      <c r="C15" s="4">
        <v>10000</v>
      </c>
      <c r="D15" s="5"/>
      <c r="E15" s="18" t="s">
        <v>46</v>
      </c>
      <c r="F15" s="25">
        <v>3724.5</v>
      </c>
      <c r="G15" s="13">
        <v>42212</v>
      </c>
      <c r="H15" s="1">
        <f t="shared" si="0"/>
        <v>8.8233203828295276E-2</v>
      </c>
      <c r="I15" s="20">
        <v>11260</v>
      </c>
      <c r="J15" s="20">
        <v>12815</v>
      </c>
      <c r="K15" s="31">
        <f t="shared" si="1"/>
        <v>1555</v>
      </c>
      <c r="L15" s="28">
        <f t="shared" si="2"/>
        <v>0.1380994671403197</v>
      </c>
      <c r="M15" s="13">
        <v>8380</v>
      </c>
      <c r="N15" s="13">
        <v>9796</v>
      </c>
      <c r="O15" s="29">
        <f t="shared" si="3"/>
        <v>1416</v>
      </c>
      <c r="P15" s="28">
        <f t="shared" si="4"/>
        <v>0.16897374701670645</v>
      </c>
    </row>
    <row r="16" spans="1:16" x14ac:dyDescent="0.45">
      <c r="A16" s="16" t="s">
        <v>17</v>
      </c>
      <c r="B16" s="3" t="s">
        <v>17</v>
      </c>
      <c r="C16" s="4">
        <v>5133</v>
      </c>
      <c r="D16" s="5"/>
      <c r="E16" s="18" t="s">
        <v>22</v>
      </c>
      <c r="F16" s="25">
        <v>1699100</v>
      </c>
      <c r="G16" s="13">
        <v>197727</v>
      </c>
      <c r="H16" s="1">
        <f t="shared" si="0"/>
        <v>8.5931612779236008</v>
      </c>
      <c r="I16" s="20">
        <v>46620</v>
      </c>
      <c r="J16" s="20">
        <v>54479</v>
      </c>
      <c r="K16" s="31">
        <f t="shared" si="1"/>
        <v>7859</v>
      </c>
      <c r="L16" s="28">
        <f t="shared" si="2"/>
        <v>0.16857571857571857</v>
      </c>
      <c r="M16" s="13">
        <v>42506</v>
      </c>
      <c r="N16" s="13">
        <v>50159</v>
      </c>
      <c r="O16" s="29">
        <f t="shared" si="3"/>
        <v>7653</v>
      </c>
      <c r="P16" s="28">
        <f t="shared" si="4"/>
        <v>0.18004517009363383</v>
      </c>
    </row>
    <row r="17" spans="1:16" x14ac:dyDescent="0.45">
      <c r="A17" s="16" t="s">
        <v>18</v>
      </c>
      <c r="B17" s="3" t="s">
        <v>38</v>
      </c>
      <c r="C17" s="4">
        <v>8583</v>
      </c>
      <c r="D17" s="5"/>
      <c r="E17" s="18" t="s">
        <v>25</v>
      </c>
      <c r="F17" s="25">
        <v>273690</v>
      </c>
      <c r="G17" s="13">
        <v>163687</v>
      </c>
      <c r="H17" s="1">
        <f t="shared" si="0"/>
        <v>1.6720325988013709</v>
      </c>
      <c r="I17" s="13">
        <v>31483</v>
      </c>
      <c r="J17" s="13">
        <v>37138</v>
      </c>
      <c r="K17" s="31">
        <f t="shared" si="1"/>
        <v>5655</v>
      </c>
      <c r="L17" s="28">
        <f t="shared" si="2"/>
        <v>0.17962074770511069</v>
      </c>
      <c r="M17" s="21">
        <v>39336</v>
      </c>
      <c r="N17" s="21">
        <v>46658</v>
      </c>
      <c r="O17" s="29">
        <f t="shared" si="3"/>
        <v>7322</v>
      </c>
      <c r="P17" s="28">
        <f t="shared" si="4"/>
        <v>0.18613992271710392</v>
      </c>
    </row>
    <row r="18" spans="1:16" x14ac:dyDescent="0.45">
      <c r="A18" s="16" t="s">
        <v>19</v>
      </c>
      <c r="B18" s="3" t="s">
        <v>39</v>
      </c>
      <c r="C18" s="4">
        <v>7890</v>
      </c>
      <c r="D18" s="5"/>
      <c r="E18" s="18" t="s">
        <v>37</v>
      </c>
      <c r="F18" s="25">
        <v>8857.5</v>
      </c>
      <c r="G18" s="13">
        <v>93536</v>
      </c>
      <c r="H18" s="1">
        <f t="shared" si="0"/>
        <v>9.4696159767362301E-2</v>
      </c>
      <c r="I18" s="20">
        <v>26123</v>
      </c>
      <c r="J18" s="20">
        <v>32199</v>
      </c>
      <c r="K18" s="31">
        <f t="shared" si="1"/>
        <v>6076</v>
      </c>
      <c r="L18" s="28">
        <f t="shared" si="2"/>
        <v>0.23259196876315891</v>
      </c>
      <c r="M18" s="13">
        <v>17496</v>
      </c>
      <c r="N18" s="13">
        <v>23190</v>
      </c>
      <c r="O18" s="29">
        <f t="shared" si="3"/>
        <v>5694</v>
      </c>
      <c r="P18" s="28">
        <f t="shared" si="4"/>
        <v>0.32544581618655694</v>
      </c>
    </row>
    <row r="19" spans="1:16" ht="42.75" x14ac:dyDescent="0.45">
      <c r="A19" s="17" t="s">
        <v>32</v>
      </c>
      <c r="B19" s="3" t="s">
        <v>20</v>
      </c>
      <c r="C19" s="4">
        <v>10000</v>
      </c>
      <c r="D19" s="5"/>
      <c r="E19" s="18" t="s">
        <v>29</v>
      </c>
      <c r="F19" s="25">
        <v>56190</v>
      </c>
      <c r="G19" s="13">
        <v>406978</v>
      </c>
      <c r="H19" s="1">
        <f t="shared" si="0"/>
        <v>0.13806643110929828</v>
      </c>
      <c r="I19" s="20">
        <v>145519</v>
      </c>
      <c r="J19" s="20">
        <v>159649</v>
      </c>
      <c r="K19" s="31">
        <f t="shared" si="1"/>
        <v>14130</v>
      </c>
      <c r="L19" s="28">
        <f t="shared" si="2"/>
        <v>9.7100722242456305E-2</v>
      </c>
      <c r="M19" s="13">
        <v>79199</v>
      </c>
      <c r="N19" s="13">
        <v>103906</v>
      </c>
      <c r="O19" s="29">
        <f t="shared" si="3"/>
        <v>24707</v>
      </c>
      <c r="P19" s="28">
        <f t="shared" si="4"/>
        <v>0.31196100960870721</v>
      </c>
    </row>
    <row r="20" spans="1:16" x14ac:dyDescent="0.45">
      <c r="A20" s="18" t="s">
        <v>60</v>
      </c>
      <c r="B20" s="14" t="s">
        <v>60</v>
      </c>
      <c r="C20" s="4">
        <v>3409500</v>
      </c>
      <c r="D20" s="5"/>
      <c r="E20" s="18" t="s">
        <v>39</v>
      </c>
      <c r="F20" s="25">
        <v>7890</v>
      </c>
      <c r="G20" s="13">
        <v>171730</v>
      </c>
      <c r="H20" s="1">
        <f t="shared" si="0"/>
        <v>4.5944214755721191E-2</v>
      </c>
      <c r="I20" s="20">
        <v>43447</v>
      </c>
      <c r="J20" s="20">
        <v>47796</v>
      </c>
      <c r="K20" s="31">
        <f t="shared" si="1"/>
        <v>4349</v>
      </c>
      <c r="L20" s="28">
        <f t="shared" si="2"/>
        <v>0.10009897116026423</v>
      </c>
      <c r="M20" s="13">
        <v>37054</v>
      </c>
      <c r="N20" s="13">
        <v>44060</v>
      </c>
      <c r="O20" s="29">
        <f t="shared" si="3"/>
        <v>7006</v>
      </c>
      <c r="P20" s="28">
        <f t="shared" si="4"/>
        <v>0.18907540346521293</v>
      </c>
    </row>
    <row r="21" spans="1:16" x14ac:dyDescent="0.45">
      <c r="A21" s="16" t="s">
        <v>21</v>
      </c>
      <c r="B21" s="3" t="s">
        <v>40</v>
      </c>
      <c r="C21" s="4">
        <v>8861</v>
      </c>
      <c r="D21" s="5"/>
      <c r="E21" s="18" t="s">
        <v>47</v>
      </c>
      <c r="F21" s="25">
        <v>4921.5</v>
      </c>
      <c r="G21" s="13">
        <v>74207</v>
      </c>
      <c r="H21" s="1">
        <f t="shared" si="0"/>
        <v>6.6321236541027132E-2</v>
      </c>
      <c r="I21" s="20">
        <v>21502</v>
      </c>
      <c r="J21" s="20">
        <v>24308</v>
      </c>
      <c r="K21" s="31">
        <f t="shared" si="1"/>
        <v>2806</v>
      </c>
      <c r="L21" s="28">
        <f t="shared" si="2"/>
        <v>0.1304994884196819</v>
      </c>
      <c r="M21" s="13">
        <v>14232</v>
      </c>
      <c r="N21" s="13">
        <v>16365</v>
      </c>
      <c r="O21" s="29">
        <f t="shared" si="3"/>
        <v>2133</v>
      </c>
      <c r="P21" s="28">
        <f t="shared" si="4"/>
        <v>0.1498735244519393</v>
      </c>
    </row>
    <row r="22" spans="1:16" x14ac:dyDescent="0.45">
      <c r="A22" s="16" t="s">
        <v>22</v>
      </c>
      <c r="B22" s="3" t="s">
        <v>22</v>
      </c>
      <c r="C22" s="4">
        <v>1699100</v>
      </c>
      <c r="D22" s="5"/>
      <c r="F22" s="26">
        <f>SUM(F2:F21)</f>
        <v>9194152</v>
      </c>
    </row>
    <row r="23" spans="1:16" x14ac:dyDescent="0.45">
      <c r="A23" s="16" t="s">
        <v>23</v>
      </c>
      <c r="B23" s="3" t="s">
        <v>41</v>
      </c>
      <c r="C23" s="4">
        <v>10000</v>
      </c>
      <c r="D23" s="5"/>
    </row>
    <row r="24" spans="1:16" ht="14.65" thickBot="1" x14ac:dyDescent="0.5">
      <c r="A24" s="16" t="s">
        <v>24</v>
      </c>
      <c r="B24" s="3" t="s">
        <v>42</v>
      </c>
      <c r="C24" s="4">
        <v>7449</v>
      </c>
      <c r="D24" s="5"/>
    </row>
    <row r="25" spans="1:16" ht="42.75" x14ac:dyDescent="0.45">
      <c r="A25" s="17" t="s">
        <v>32</v>
      </c>
      <c r="B25" s="3" t="s">
        <v>25</v>
      </c>
      <c r="C25" s="4">
        <v>61450</v>
      </c>
      <c r="D25" s="5"/>
      <c r="F25" s="32" t="s">
        <v>62</v>
      </c>
      <c r="G25" s="33" t="s">
        <v>63</v>
      </c>
      <c r="H25" s="34"/>
    </row>
    <row r="26" spans="1:16" ht="14.65" thickBot="1" x14ac:dyDescent="0.5">
      <c r="A26" s="16" t="s">
        <v>43</v>
      </c>
      <c r="B26" s="3" t="s">
        <v>44</v>
      </c>
      <c r="C26" s="4">
        <v>30758</v>
      </c>
      <c r="D26" s="5"/>
      <c r="F26" s="35">
        <f>AVERAGE(H4,H5,H13,H17)</f>
        <v>2.1053411051124851</v>
      </c>
      <c r="G26" s="36">
        <f>AVERAGE(H2,H3,H6,H7,H8,H9,H10,H11,H12,H14,H15,H16,H18,H19,H20,H21)</f>
        <v>1.264499895786789</v>
      </c>
      <c r="H26" s="37" t="s">
        <v>64</v>
      </c>
    </row>
    <row r="27" spans="1:16" x14ac:dyDescent="0.45">
      <c r="A27" s="16" t="s">
        <v>26</v>
      </c>
      <c r="B27" s="3" t="s">
        <v>45</v>
      </c>
      <c r="C27" s="4">
        <v>5391</v>
      </c>
      <c r="D27" s="5"/>
    </row>
    <row r="28" spans="1:16" x14ac:dyDescent="0.45">
      <c r="A28" s="16" t="s">
        <v>27</v>
      </c>
      <c r="B28" s="3" t="s">
        <v>34</v>
      </c>
      <c r="C28" s="4">
        <v>10000</v>
      </c>
      <c r="D28" s="5"/>
      <c r="F28" s="26"/>
    </row>
    <row r="29" spans="1:16" x14ac:dyDescent="0.45">
      <c r="A29" s="16" t="s">
        <v>28</v>
      </c>
      <c r="B29" s="3" t="s">
        <v>16</v>
      </c>
      <c r="C29" s="4">
        <v>6819</v>
      </c>
      <c r="D29" s="5"/>
    </row>
    <row r="30" spans="1:16" x14ac:dyDescent="0.45">
      <c r="A30" s="16" t="s">
        <v>29</v>
      </c>
      <c r="B30" s="3" t="s">
        <v>29</v>
      </c>
      <c r="C30" s="4">
        <v>42100</v>
      </c>
      <c r="D30" s="5"/>
    </row>
    <row r="31" spans="1:16" x14ac:dyDescent="0.45">
      <c r="A31" s="16" t="s">
        <v>30</v>
      </c>
      <c r="B31" s="3" t="s">
        <v>16</v>
      </c>
      <c r="C31" s="4">
        <v>50000</v>
      </c>
      <c r="D31" s="5"/>
    </row>
    <row r="32" spans="1:16" x14ac:dyDescent="0.45">
      <c r="A32" s="16" t="s">
        <v>31</v>
      </c>
      <c r="B32" s="14" t="s">
        <v>60</v>
      </c>
      <c r="C32" s="4">
        <v>62068</v>
      </c>
      <c r="D32" s="5"/>
    </row>
    <row r="33" spans="3:3" x14ac:dyDescent="0.45">
      <c r="C33" s="2">
        <f>SUM(C2:C32)</f>
        <v>9194152</v>
      </c>
    </row>
  </sheetData>
  <conditionalFormatting sqref="H2:H21">
    <cfRule type="colorScale" priority="1">
      <colorScale>
        <cfvo type="min"/>
        <cfvo type="max"/>
        <color theme="9" tint="0.79998168889431442"/>
        <color theme="9" tint="-0.249977111117893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BE0D9-9B32-4CDC-84DE-6B939956939E}">
  <dimension ref="A1:H37"/>
  <sheetViews>
    <sheetView tabSelected="1" workbookViewId="0">
      <selection activeCell="D22" sqref="D22"/>
    </sheetView>
  </sheetViews>
  <sheetFormatPr defaultRowHeight="14.25" x14ac:dyDescent="0.45"/>
  <cols>
    <col min="1" max="1" width="36.06640625" customWidth="1"/>
    <col min="2" max="2" width="33.1328125" customWidth="1"/>
    <col min="3" max="3" width="22.06640625" style="13" customWidth="1"/>
    <col min="4" max="4" width="21.796875" style="1" bestFit="1" customWidth="1"/>
    <col min="5" max="5" width="10.33203125" bestFit="1" customWidth="1"/>
    <col min="6" max="6" width="9.86328125" bestFit="1" customWidth="1"/>
  </cols>
  <sheetData>
    <row r="1" spans="1:8" ht="42.75" x14ac:dyDescent="0.45">
      <c r="A1" s="15" t="s">
        <v>1</v>
      </c>
      <c r="B1" s="7" t="s">
        <v>0</v>
      </c>
      <c r="C1" s="24" t="s">
        <v>52</v>
      </c>
      <c r="D1" s="9" t="s">
        <v>53</v>
      </c>
      <c r="E1" s="19" t="s">
        <v>59</v>
      </c>
      <c r="F1" s="39" t="s">
        <v>55</v>
      </c>
    </row>
    <row r="2" spans="1:8" x14ac:dyDescent="0.45">
      <c r="A2" s="16" t="s">
        <v>2</v>
      </c>
      <c r="B2" s="4">
        <v>18330</v>
      </c>
      <c r="C2" s="13">
        <v>75644</v>
      </c>
      <c r="D2" s="1">
        <f>B2/C2</f>
        <v>0.2423192850721802</v>
      </c>
      <c r="E2" s="41">
        <v>22106</v>
      </c>
      <c r="F2" s="40">
        <v>17154</v>
      </c>
      <c r="H2" t="s">
        <v>1189</v>
      </c>
    </row>
    <row r="3" spans="1:8" x14ac:dyDescent="0.45">
      <c r="A3" s="16" t="s">
        <v>3</v>
      </c>
      <c r="B3" s="4">
        <v>26198</v>
      </c>
      <c r="C3" s="13">
        <v>36657</v>
      </c>
      <c r="D3" s="1">
        <f t="shared" ref="D3:D32" si="0">B3/C3</f>
        <v>0.71467932454919936</v>
      </c>
      <c r="E3" s="41">
        <v>8728</v>
      </c>
      <c r="F3" s="40">
        <v>5620</v>
      </c>
      <c r="H3" t="s">
        <v>1190</v>
      </c>
    </row>
    <row r="4" spans="1:8" x14ac:dyDescent="0.45">
      <c r="A4" s="16" t="s">
        <v>4</v>
      </c>
      <c r="B4" s="4">
        <v>14090</v>
      </c>
      <c r="C4" s="13">
        <v>41464</v>
      </c>
      <c r="D4" s="1">
        <f t="shared" si="0"/>
        <v>0.33981284970094539</v>
      </c>
      <c r="E4" s="42">
        <v>12462</v>
      </c>
      <c r="F4" s="43">
        <v>14807</v>
      </c>
    </row>
    <row r="5" spans="1:8" x14ac:dyDescent="0.45">
      <c r="A5" s="16" t="s">
        <v>5</v>
      </c>
      <c r="B5" s="4">
        <v>71000</v>
      </c>
      <c r="C5" s="13">
        <v>69421</v>
      </c>
      <c r="D5" s="1">
        <f t="shared" si="0"/>
        <v>1.0227452788061249</v>
      </c>
      <c r="E5" s="41">
        <v>22268</v>
      </c>
      <c r="F5" s="40">
        <v>13765</v>
      </c>
    </row>
    <row r="6" spans="1:8" x14ac:dyDescent="0.45">
      <c r="A6" s="16" t="s">
        <v>6</v>
      </c>
      <c r="B6" s="4">
        <v>5500</v>
      </c>
      <c r="C6" s="13">
        <v>5945</v>
      </c>
      <c r="D6" s="1">
        <f t="shared" si="0"/>
        <v>0.92514718250630779</v>
      </c>
      <c r="E6" s="41">
        <v>1996</v>
      </c>
      <c r="F6" s="40">
        <v>1153</v>
      </c>
    </row>
    <row r="7" spans="1:8" x14ac:dyDescent="0.45">
      <c r="A7" s="16" t="s">
        <v>7</v>
      </c>
      <c r="B7" s="4">
        <v>16520</v>
      </c>
      <c r="C7" s="13">
        <v>26609</v>
      </c>
      <c r="D7" s="1">
        <f t="shared" si="0"/>
        <v>0.62084257206208426</v>
      </c>
      <c r="E7" s="41">
        <v>13011</v>
      </c>
      <c r="F7" s="40">
        <v>3229</v>
      </c>
    </row>
    <row r="8" spans="1:8" x14ac:dyDescent="0.45">
      <c r="A8" s="16" t="s">
        <v>8</v>
      </c>
      <c r="B8" s="4">
        <v>22491</v>
      </c>
      <c r="C8" s="13">
        <v>44678</v>
      </c>
      <c r="D8" s="1">
        <f t="shared" si="0"/>
        <v>0.50340212184967992</v>
      </c>
      <c r="E8" s="42">
        <v>9490</v>
      </c>
      <c r="F8" s="43">
        <v>11226</v>
      </c>
    </row>
    <row r="9" spans="1:8" x14ac:dyDescent="0.45">
      <c r="A9" s="16" t="s">
        <v>9</v>
      </c>
      <c r="B9" s="4">
        <v>6223</v>
      </c>
      <c r="C9" s="13">
        <v>12579</v>
      </c>
      <c r="D9" s="1">
        <f t="shared" si="0"/>
        <v>0.49471341124095713</v>
      </c>
      <c r="E9" s="46">
        <v>3389</v>
      </c>
      <c r="F9" s="46">
        <v>2911</v>
      </c>
    </row>
    <row r="10" spans="1:8" x14ac:dyDescent="0.45">
      <c r="A10" s="16" t="s">
        <v>10</v>
      </c>
      <c r="B10" s="4">
        <v>1245706</v>
      </c>
      <c r="C10" s="13">
        <v>107395</v>
      </c>
      <c r="D10" s="1">
        <f t="shared" si="0"/>
        <v>11.599292332045254</v>
      </c>
      <c r="E10" s="41">
        <v>25036</v>
      </c>
      <c r="F10" s="41">
        <v>21125</v>
      </c>
    </row>
    <row r="11" spans="1:8" x14ac:dyDescent="0.45">
      <c r="A11" s="16" t="s">
        <v>11</v>
      </c>
      <c r="B11" s="4">
        <v>5133</v>
      </c>
      <c r="C11" s="13">
        <v>8671</v>
      </c>
      <c r="D11" s="1">
        <f t="shared" si="0"/>
        <v>0.59197324414715724</v>
      </c>
      <c r="E11" s="41">
        <v>4689</v>
      </c>
      <c r="F11" s="41">
        <v>4013</v>
      </c>
    </row>
    <row r="12" spans="1:8" x14ac:dyDescent="0.45">
      <c r="A12" s="16" t="s">
        <v>12</v>
      </c>
      <c r="B12" s="4">
        <v>183292</v>
      </c>
      <c r="C12" s="13">
        <v>65615</v>
      </c>
      <c r="D12" s="1">
        <f t="shared" si="0"/>
        <v>2.7934466204374</v>
      </c>
      <c r="E12" s="41">
        <v>19559</v>
      </c>
      <c r="F12" s="41">
        <v>13490</v>
      </c>
    </row>
    <row r="13" spans="1:8" x14ac:dyDescent="0.45">
      <c r="A13" s="16" t="s">
        <v>13</v>
      </c>
      <c r="B13" s="4">
        <v>862779</v>
      </c>
      <c r="C13" s="13">
        <v>99986</v>
      </c>
      <c r="D13" s="1">
        <f t="shared" si="0"/>
        <v>8.628998059728362</v>
      </c>
      <c r="E13" s="41">
        <v>26159</v>
      </c>
      <c r="F13" s="41">
        <v>19566</v>
      </c>
    </row>
    <row r="14" spans="1:8" x14ac:dyDescent="0.45">
      <c r="A14" s="16" t="s">
        <v>14</v>
      </c>
      <c r="B14" s="4">
        <v>1271788</v>
      </c>
      <c r="C14" s="13">
        <v>269840</v>
      </c>
      <c r="D14" s="1">
        <f t="shared" si="0"/>
        <v>4.7131188852653425</v>
      </c>
      <c r="E14" s="41">
        <v>136007</v>
      </c>
      <c r="F14" s="41">
        <v>23122</v>
      </c>
    </row>
    <row r="15" spans="1:8" ht="26.25" customHeight="1" x14ac:dyDescent="0.45">
      <c r="A15" s="17" t="s">
        <v>67</v>
      </c>
      <c r="B15" s="4">
        <v>10000</v>
      </c>
      <c r="C15" s="51" t="s">
        <v>66</v>
      </c>
      <c r="E15" s="38" t="s">
        <v>66</v>
      </c>
      <c r="F15" s="38" t="s">
        <v>66</v>
      </c>
    </row>
    <row r="16" spans="1:8" x14ac:dyDescent="0.45">
      <c r="A16" s="16" t="s">
        <v>17</v>
      </c>
      <c r="B16" s="4">
        <v>5133</v>
      </c>
      <c r="C16" s="13">
        <v>11119</v>
      </c>
      <c r="D16" s="1">
        <f t="shared" si="0"/>
        <v>0.46164223401385018</v>
      </c>
      <c r="E16" s="47">
        <v>1900</v>
      </c>
      <c r="F16" s="47">
        <v>2828</v>
      </c>
    </row>
    <row r="17" spans="1:6" x14ac:dyDescent="0.45">
      <c r="A17" s="16" t="s">
        <v>18</v>
      </c>
      <c r="B17" s="4">
        <v>8583</v>
      </c>
      <c r="C17" s="13">
        <v>18929</v>
      </c>
      <c r="D17" s="1">
        <f t="shared" si="0"/>
        <v>0.4534312430661947</v>
      </c>
      <c r="E17" s="43">
        <v>4703</v>
      </c>
      <c r="F17" s="43">
        <v>5260</v>
      </c>
    </row>
    <row r="18" spans="1:6" x14ac:dyDescent="0.45">
      <c r="A18" s="16" t="s">
        <v>19</v>
      </c>
      <c r="B18" s="4">
        <v>7890</v>
      </c>
      <c r="C18" s="13">
        <v>18268</v>
      </c>
      <c r="D18" s="1">
        <f t="shared" si="0"/>
        <v>0.43190278081891831</v>
      </c>
      <c r="E18" s="41">
        <v>4725</v>
      </c>
      <c r="F18" s="41">
        <v>4500</v>
      </c>
    </row>
    <row r="19" spans="1:6" ht="57" x14ac:dyDescent="0.45">
      <c r="A19" s="17" t="s">
        <v>68</v>
      </c>
      <c r="B19" s="4">
        <v>10000</v>
      </c>
      <c r="C19" s="51" t="s">
        <v>66</v>
      </c>
      <c r="E19" s="38" t="s">
        <v>66</v>
      </c>
      <c r="F19" s="38" t="s">
        <v>66</v>
      </c>
    </row>
    <row r="20" spans="1:6" x14ac:dyDescent="0.45">
      <c r="A20" s="18" t="s">
        <v>60</v>
      </c>
      <c r="B20" s="4">
        <v>3409500</v>
      </c>
      <c r="C20" s="13">
        <v>577222</v>
      </c>
      <c r="D20" s="1">
        <f t="shared" si="0"/>
        <v>5.906739521362665</v>
      </c>
      <c r="E20" s="41">
        <v>194661</v>
      </c>
      <c r="F20" s="41">
        <v>48414</v>
      </c>
    </row>
    <row r="21" spans="1:6" x14ac:dyDescent="0.45">
      <c r="A21" s="16" t="s">
        <v>21</v>
      </c>
      <c r="B21" s="4">
        <v>8861</v>
      </c>
      <c r="C21" s="13">
        <v>11836</v>
      </c>
      <c r="D21" s="1">
        <f t="shared" si="0"/>
        <v>0.74864819195674215</v>
      </c>
      <c r="E21" s="41">
        <v>2782</v>
      </c>
      <c r="F21" s="41">
        <v>1968</v>
      </c>
    </row>
    <row r="22" spans="1:6" x14ac:dyDescent="0.45">
      <c r="A22" s="16" t="s">
        <v>22</v>
      </c>
      <c r="B22" s="4">
        <v>1699100</v>
      </c>
      <c r="C22" s="13">
        <v>77816</v>
      </c>
      <c r="D22" s="1">
        <f t="shared" si="0"/>
        <v>21.834841163770946</v>
      </c>
      <c r="E22" s="41">
        <v>21321</v>
      </c>
      <c r="F22" s="41">
        <v>10499</v>
      </c>
    </row>
    <row r="23" spans="1:6" x14ac:dyDescent="0.45">
      <c r="A23" s="16" t="s">
        <v>23</v>
      </c>
      <c r="B23" s="4">
        <v>10000</v>
      </c>
      <c r="C23" s="13">
        <v>9040</v>
      </c>
      <c r="D23" s="1">
        <f t="shared" si="0"/>
        <v>1.1061946902654867</v>
      </c>
      <c r="E23" s="47">
        <v>1925</v>
      </c>
      <c r="F23" s="47">
        <v>2292</v>
      </c>
    </row>
    <row r="24" spans="1:6" x14ac:dyDescent="0.45">
      <c r="A24" s="16" t="s">
        <v>24</v>
      </c>
      <c r="B24" s="4">
        <v>7449</v>
      </c>
      <c r="C24" s="13">
        <v>16182</v>
      </c>
      <c r="D24" s="1">
        <f t="shared" si="0"/>
        <v>0.46032628846866891</v>
      </c>
      <c r="E24" s="41">
        <v>4261</v>
      </c>
      <c r="F24" s="41">
        <v>3198</v>
      </c>
    </row>
    <row r="25" spans="1:6" ht="42.75" x14ac:dyDescent="0.45">
      <c r="A25" s="17" t="s">
        <v>69</v>
      </c>
      <c r="B25" s="4">
        <v>61450</v>
      </c>
      <c r="C25" s="51" t="s">
        <v>66</v>
      </c>
      <c r="E25" s="38" t="s">
        <v>66</v>
      </c>
      <c r="F25" s="38" t="s">
        <v>66</v>
      </c>
    </row>
    <row r="26" spans="1:6" x14ac:dyDescent="0.45">
      <c r="A26" s="16" t="s">
        <v>43</v>
      </c>
      <c r="B26" s="4">
        <v>30758</v>
      </c>
      <c r="C26" s="13">
        <v>35967</v>
      </c>
      <c r="D26" s="1">
        <f t="shared" si="0"/>
        <v>0.85517279728640139</v>
      </c>
      <c r="E26" s="41">
        <v>14158</v>
      </c>
      <c r="F26" s="41">
        <v>5835</v>
      </c>
    </row>
    <row r="27" spans="1:6" x14ac:dyDescent="0.45">
      <c r="A27" s="16" t="s">
        <v>26</v>
      </c>
      <c r="B27" s="4">
        <v>5391</v>
      </c>
      <c r="C27" s="13">
        <v>11271</v>
      </c>
      <c r="D27" s="1">
        <f t="shared" si="0"/>
        <v>0.47830715996805961</v>
      </c>
      <c r="E27" s="43">
        <v>2532</v>
      </c>
      <c r="F27" s="43">
        <v>3288</v>
      </c>
    </row>
    <row r="28" spans="1:6" x14ac:dyDescent="0.45">
      <c r="A28" s="16" t="s">
        <v>27</v>
      </c>
      <c r="B28" s="4">
        <v>10000</v>
      </c>
      <c r="C28" s="13">
        <v>7303</v>
      </c>
      <c r="D28" s="1">
        <f t="shared" si="0"/>
        <v>1.3693002875530604</v>
      </c>
      <c r="E28" s="41">
        <v>2919</v>
      </c>
      <c r="F28" s="41">
        <v>1421</v>
      </c>
    </row>
    <row r="29" spans="1:6" x14ac:dyDescent="0.45">
      <c r="A29" s="16" t="s">
        <v>28</v>
      </c>
      <c r="B29" s="4">
        <v>6819</v>
      </c>
      <c r="C29" s="13">
        <v>15723</v>
      </c>
      <c r="D29" s="1">
        <f t="shared" si="0"/>
        <v>0.43369585956878459</v>
      </c>
      <c r="E29" s="47">
        <v>3510</v>
      </c>
      <c r="F29" s="47">
        <v>4532</v>
      </c>
    </row>
    <row r="30" spans="1:6" x14ac:dyDescent="0.45">
      <c r="A30" s="16" t="s">
        <v>29</v>
      </c>
      <c r="B30" s="4">
        <v>42100</v>
      </c>
      <c r="C30" s="13">
        <v>71158</v>
      </c>
      <c r="D30" s="1">
        <f t="shared" si="0"/>
        <v>0.59164113662553752</v>
      </c>
      <c r="E30" s="43">
        <v>18130</v>
      </c>
      <c r="F30" s="43">
        <v>20247</v>
      </c>
    </row>
    <row r="31" spans="1:6" x14ac:dyDescent="0.45">
      <c r="A31" s="16" t="s">
        <v>30</v>
      </c>
      <c r="B31" s="4">
        <v>50000</v>
      </c>
      <c r="C31" s="13">
        <v>39994</v>
      </c>
      <c r="D31" s="1">
        <f t="shared" si="0"/>
        <v>1.2501875281292194</v>
      </c>
      <c r="E31" s="41">
        <v>10234</v>
      </c>
      <c r="F31" s="41">
        <v>8673</v>
      </c>
    </row>
    <row r="32" spans="1:6" x14ac:dyDescent="0.45">
      <c r="A32" s="16" t="s">
        <v>31</v>
      </c>
      <c r="B32" s="4">
        <v>62068</v>
      </c>
      <c r="C32" s="13">
        <v>60325</v>
      </c>
      <c r="D32" s="1">
        <f t="shared" si="0"/>
        <v>1.0288934935764609</v>
      </c>
      <c r="E32" s="41">
        <v>15899</v>
      </c>
      <c r="F32" s="41">
        <v>12681</v>
      </c>
    </row>
    <row r="33" spans="1:6" x14ac:dyDescent="0.45">
      <c r="A33" s="50" t="s">
        <v>70</v>
      </c>
      <c r="B33" s="48">
        <f>SUM(B2:B32)</f>
        <v>9194152</v>
      </c>
      <c r="C33" s="52"/>
      <c r="D33" s="53"/>
      <c r="E33" s="49">
        <f t="shared" ref="E33:F33" si="1">SUM(E2:E32)</f>
        <v>608560</v>
      </c>
      <c r="F33" s="49">
        <f t="shared" si="1"/>
        <v>286817</v>
      </c>
    </row>
    <row r="35" spans="1:6" ht="14.65" thickBot="1" x14ac:dyDescent="0.5"/>
    <row r="36" spans="1:6" ht="28.5" x14ac:dyDescent="0.45">
      <c r="A36" s="66" t="s">
        <v>62</v>
      </c>
      <c r="B36" s="69" t="s">
        <v>63</v>
      </c>
      <c r="C36" s="34"/>
    </row>
    <row r="37" spans="1:6" ht="14.65" thickBot="1" x14ac:dyDescent="0.5">
      <c r="A37" s="67">
        <f>AVERAGE(D2,D3,D5,D6,D7,D9,D10,D11,D10,D10,D11,D12,D13,D14,D18,D20,D21,D22,D24,D26,D28,D31,D32,)</f>
        <v>3.7509935898758791</v>
      </c>
      <c r="B37" s="68">
        <f>AVERAGE(D4,D8,D16,D17,D23,D27,D29,D30)</f>
        <v>0.54601591188231735</v>
      </c>
      <c r="C37" s="37" t="s">
        <v>1188</v>
      </c>
    </row>
  </sheetData>
  <sortState xmlns:xlrd2="http://schemas.microsoft.com/office/spreadsheetml/2017/richdata2" ref="A1:A31">
    <sortCondition ref="A1:A31"/>
  </sortState>
  <conditionalFormatting sqref="D2:D32">
    <cfRule type="colorScale" priority="1">
      <colorScale>
        <cfvo type="min"/>
        <cfvo type="max"/>
        <color theme="9" tint="0.79998168889431442"/>
        <color theme="9" tint="-0.249977111117893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4B63-E9EA-46C2-BA88-9CAE24A82349}">
  <dimension ref="A1:EI329"/>
  <sheetViews>
    <sheetView topLeftCell="A10" workbookViewId="0">
      <selection activeCell="I4" sqref="I4"/>
    </sheetView>
  </sheetViews>
  <sheetFormatPr defaultRowHeight="14.25" x14ac:dyDescent="0.45"/>
  <cols>
    <col min="1" max="4" width="9.06640625" style="56"/>
    <col min="5" max="5" width="8.9296875" style="57" customWidth="1"/>
    <col min="6" max="9" width="9.06640625" style="56"/>
    <col min="10" max="10" width="9.06640625" style="57"/>
    <col min="11" max="11" width="14.06640625" style="56" bestFit="1" customWidth="1"/>
    <col min="12" max="14" width="9.06640625" style="56"/>
    <col min="15" max="15" width="9.06640625" style="57"/>
    <col min="16" max="16" width="11.53125" style="56" bestFit="1" customWidth="1"/>
    <col min="17" max="19" width="9.06640625" style="56"/>
    <col min="20" max="20" width="9.06640625" style="57"/>
    <col min="21" max="24" width="9.06640625" style="56"/>
    <col min="25" max="25" width="9.06640625" style="57"/>
    <col min="26" max="29" width="9.06640625" style="56"/>
    <col min="30" max="30" width="9.06640625" style="57"/>
    <col min="31" max="31" width="11.3984375" style="56" bestFit="1" customWidth="1"/>
    <col min="32" max="34" width="9.06640625" style="56"/>
    <col min="35" max="35" width="9.06640625" style="57"/>
    <col min="36" max="36" width="15.1328125" style="56" bestFit="1" customWidth="1"/>
    <col min="37" max="39" width="9.06640625" style="56"/>
    <col min="40" max="40" width="9.06640625" style="57"/>
    <col min="41" max="44" width="9.06640625" style="56"/>
    <col min="45" max="45" width="9.06640625" style="57"/>
    <col min="46" max="49" width="9.06640625" style="56"/>
    <col min="50" max="50" width="9.06640625" style="57"/>
    <col min="51" max="54" width="9.06640625" style="56"/>
    <col min="55" max="55" width="8.9296875" style="57" customWidth="1"/>
    <col min="56" max="56" width="12.19921875" style="56" bestFit="1" customWidth="1"/>
    <col min="57" max="59" width="9.06640625" style="56"/>
    <col min="60" max="60" width="9.06640625" style="57"/>
    <col min="61" max="64" width="9.06640625" style="56"/>
    <col min="65" max="65" width="9.06640625" style="57"/>
    <col min="66" max="66" width="13" style="56" bestFit="1" customWidth="1"/>
    <col min="67" max="69" width="9.06640625" style="56"/>
    <col min="70" max="70" width="9.06640625" style="57"/>
    <col min="71" max="71" width="13.3984375" style="56" bestFit="1" customWidth="1"/>
    <col min="72" max="74" width="9.06640625" style="56"/>
    <col min="75" max="75" width="9.06640625" style="57"/>
    <col min="76" max="79" width="9.06640625" style="56"/>
    <col min="80" max="80" width="9.06640625" style="57"/>
    <col min="81" max="81" width="13.53125" style="56" bestFit="1" customWidth="1"/>
    <col min="82" max="84" width="9.06640625" style="56"/>
    <col min="85" max="85" width="9.06640625" style="57"/>
    <col min="86" max="86" width="14.33203125" style="56" bestFit="1" customWidth="1"/>
    <col min="87" max="89" width="9.06640625" style="56"/>
    <col min="90" max="90" width="9.06640625" style="57"/>
    <col min="91" max="94" width="9.06640625" style="56"/>
    <col min="95" max="95" width="9.06640625" style="57"/>
    <col min="96" max="99" width="9.06640625" style="56"/>
    <col min="100" max="100" width="9.06640625" style="57"/>
    <col min="101" max="101" width="9.6640625" style="56" bestFit="1" customWidth="1"/>
    <col min="102" max="104" width="9.06640625" style="56"/>
    <col min="105" max="105" width="9.06640625" style="57"/>
    <col min="106" max="106" width="13.796875" style="56" bestFit="1" customWidth="1"/>
    <col min="107" max="109" width="9.06640625" style="56"/>
    <col min="110" max="110" width="9.06640625" style="57"/>
    <col min="111" max="111" width="13.1328125" style="56" bestFit="1" customWidth="1"/>
    <col min="112" max="114" width="9.06640625" style="56"/>
    <col min="115" max="115" width="9.06640625" style="57"/>
    <col min="116" max="116" width="12.86328125" style="56" bestFit="1" customWidth="1"/>
    <col min="117" max="119" width="9.06640625" style="56"/>
    <col min="120" max="120" width="9.06640625" style="57"/>
    <col min="121" max="121" width="16.33203125" style="56" bestFit="1" customWidth="1"/>
    <col min="122" max="124" width="9.06640625" style="56"/>
    <col min="125" max="125" width="9.06640625" style="57"/>
    <col min="126" max="129" width="9.06640625" style="56"/>
    <col min="130" max="130" width="9.06640625" style="57"/>
    <col min="131" max="134" width="9.06640625" style="56"/>
    <col min="135" max="135" width="9.06640625" style="57"/>
    <col min="136" max="136" width="10.59765625" style="56" bestFit="1" customWidth="1"/>
    <col min="137" max="16384" width="9.06640625" style="56"/>
  </cols>
  <sheetData>
    <row r="1" spans="1:139" s="64" customFormat="1" x14ac:dyDescent="0.45">
      <c r="A1" s="64" t="s">
        <v>1186</v>
      </c>
      <c r="B1" s="65" t="s">
        <v>1187</v>
      </c>
    </row>
    <row r="2" spans="1:139" ht="30.4" x14ac:dyDescent="0.45">
      <c r="A2" s="54" t="s">
        <v>71</v>
      </c>
      <c r="B2" s="55">
        <v>391</v>
      </c>
      <c r="C2" s="44">
        <v>216</v>
      </c>
      <c r="D2" s="45">
        <v>172</v>
      </c>
      <c r="F2" s="54" t="s">
        <v>72</v>
      </c>
      <c r="G2" s="55">
        <v>404</v>
      </c>
      <c r="H2" s="44">
        <v>243</v>
      </c>
      <c r="I2" s="45">
        <v>156</v>
      </c>
      <c r="K2" s="54" t="s">
        <v>73</v>
      </c>
      <c r="L2" s="55">
        <v>1271</v>
      </c>
      <c r="M2" s="44">
        <v>560</v>
      </c>
      <c r="N2" s="45">
        <v>693</v>
      </c>
      <c r="P2" s="54" t="s">
        <v>74</v>
      </c>
      <c r="Q2" s="55">
        <v>1034</v>
      </c>
      <c r="R2" s="44">
        <v>547</v>
      </c>
      <c r="S2" s="45">
        <v>461</v>
      </c>
      <c r="U2" s="54" t="s">
        <v>75</v>
      </c>
      <c r="V2" s="55">
        <v>68</v>
      </c>
      <c r="W2" s="44">
        <v>28</v>
      </c>
      <c r="X2" s="45">
        <v>38</v>
      </c>
      <c r="Z2" s="54" t="s">
        <v>76</v>
      </c>
      <c r="AA2" s="55">
        <v>2704</v>
      </c>
      <c r="AB2" s="44">
        <v>2200</v>
      </c>
      <c r="AC2" s="45">
        <v>427</v>
      </c>
      <c r="AE2" s="54" t="s">
        <v>77</v>
      </c>
      <c r="AF2" s="55">
        <v>788</v>
      </c>
      <c r="AG2" s="44">
        <v>360</v>
      </c>
      <c r="AH2" s="45">
        <v>424</v>
      </c>
      <c r="AJ2" s="54" t="s">
        <v>78</v>
      </c>
      <c r="AK2" s="55">
        <v>6442</v>
      </c>
      <c r="AL2" s="44">
        <v>3389</v>
      </c>
      <c r="AM2" s="45">
        <v>2911</v>
      </c>
      <c r="AO2" s="54" t="s">
        <v>79</v>
      </c>
      <c r="AP2" s="55">
        <v>28</v>
      </c>
      <c r="AQ2" s="44">
        <v>10</v>
      </c>
      <c r="AR2" s="45">
        <v>18</v>
      </c>
      <c r="AT2" s="54" t="s">
        <v>80</v>
      </c>
      <c r="AU2" s="55">
        <v>1117</v>
      </c>
      <c r="AV2" s="44">
        <v>553</v>
      </c>
      <c r="AW2" s="45">
        <v>538</v>
      </c>
      <c r="AY2" s="54" t="s">
        <v>81</v>
      </c>
      <c r="AZ2" s="55">
        <v>1471</v>
      </c>
      <c r="BA2" s="44">
        <v>864</v>
      </c>
      <c r="BB2" s="45">
        <v>581</v>
      </c>
      <c r="BD2" s="54" t="s">
        <v>82</v>
      </c>
      <c r="BE2" s="55">
        <v>605</v>
      </c>
      <c r="BF2" s="44">
        <v>375</v>
      </c>
      <c r="BG2" s="45">
        <v>222</v>
      </c>
      <c r="BI2" s="54" t="s">
        <v>83</v>
      </c>
      <c r="BJ2" s="55">
        <v>1878</v>
      </c>
      <c r="BK2" s="44">
        <v>1436</v>
      </c>
      <c r="BL2" s="45">
        <v>415</v>
      </c>
      <c r="BN2" s="54" t="s">
        <v>84</v>
      </c>
      <c r="BO2" s="55">
        <v>4817</v>
      </c>
      <c r="BP2" s="44">
        <v>1900</v>
      </c>
      <c r="BQ2" s="45">
        <v>2828</v>
      </c>
      <c r="BS2" s="54" t="s">
        <v>85</v>
      </c>
      <c r="BT2" s="55">
        <v>489</v>
      </c>
      <c r="BU2" s="44">
        <v>245</v>
      </c>
      <c r="BV2" s="45">
        <v>239</v>
      </c>
      <c r="BX2" s="54" t="s">
        <v>86</v>
      </c>
      <c r="BY2" s="55">
        <v>1880</v>
      </c>
      <c r="BZ2" s="44">
        <v>894</v>
      </c>
      <c r="CA2" s="45">
        <v>962</v>
      </c>
      <c r="CC2" s="54" t="s">
        <v>87</v>
      </c>
      <c r="CD2" s="55">
        <v>1182</v>
      </c>
      <c r="CE2" s="44">
        <v>974</v>
      </c>
      <c r="CF2" s="45">
        <v>190</v>
      </c>
      <c r="CH2" s="54" t="s">
        <v>88</v>
      </c>
      <c r="CI2" s="55">
        <v>1547</v>
      </c>
      <c r="CJ2" s="44">
        <v>921</v>
      </c>
      <c r="CK2" s="45">
        <v>584</v>
      </c>
      <c r="CM2" s="54" t="s">
        <v>89</v>
      </c>
      <c r="CN2" s="55">
        <v>879</v>
      </c>
      <c r="CO2" s="44">
        <v>639</v>
      </c>
      <c r="CP2" s="45">
        <v>224</v>
      </c>
      <c r="CR2" s="54" t="s">
        <v>90</v>
      </c>
      <c r="CS2" s="55">
        <v>4301</v>
      </c>
      <c r="CT2" s="44">
        <v>1925</v>
      </c>
      <c r="CU2" s="45">
        <v>2292</v>
      </c>
      <c r="CW2" s="54" t="s">
        <v>91</v>
      </c>
      <c r="CX2" s="55">
        <v>337</v>
      </c>
      <c r="CY2" s="44">
        <v>179</v>
      </c>
      <c r="CZ2" s="45">
        <v>146</v>
      </c>
      <c r="DB2" s="54" t="s">
        <v>92</v>
      </c>
      <c r="DC2" s="55">
        <v>20134</v>
      </c>
      <c r="DD2" s="44">
        <v>13983</v>
      </c>
      <c r="DE2" s="45">
        <v>5758</v>
      </c>
      <c r="DG2" s="54" t="s">
        <v>93</v>
      </c>
      <c r="DH2" s="55">
        <v>1257</v>
      </c>
      <c r="DI2" s="44">
        <v>545</v>
      </c>
      <c r="DJ2" s="45">
        <v>689</v>
      </c>
      <c r="DL2" s="54" t="s">
        <v>94</v>
      </c>
      <c r="DM2" s="55">
        <v>4431</v>
      </c>
      <c r="DN2" s="44">
        <v>2918</v>
      </c>
      <c r="DO2" s="45">
        <v>1420</v>
      </c>
      <c r="DQ2" s="54" t="s">
        <v>95</v>
      </c>
      <c r="DR2" s="55">
        <v>8206</v>
      </c>
      <c r="DS2" s="44">
        <v>3510</v>
      </c>
      <c r="DT2" s="45">
        <v>4532</v>
      </c>
      <c r="DV2" s="54" t="s">
        <v>96</v>
      </c>
      <c r="DW2" s="55">
        <v>1221</v>
      </c>
      <c r="DX2" s="44">
        <v>608</v>
      </c>
      <c r="DY2" s="45">
        <v>587</v>
      </c>
      <c r="EA2" s="54" t="s">
        <v>97</v>
      </c>
      <c r="EB2" s="55">
        <v>1025</v>
      </c>
      <c r="EC2" s="44">
        <v>597</v>
      </c>
      <c r="ED2" s="45">
        <v>413</v>
      </c>
      <c r="EF2" s="54" t="s">
        <v>98</v>
      </c>
      <c r="EG2" s="55">
        <v>875</v>
      </c>
      <c r="EH2" s="44">
        <v>552</v>
      </c>
      <c r="EI2" s="45">
        <v>302</v>
      </c>
    </row>
    <row r="3" spans="1:139" ht="40.5" x14ac:dyDescent="0.45">
      <c r="A3" s="54" t="s">
        <v>99</v>
      </c>
      <c r="B3" s="55">
        <v>1008</v>
      </c>
      <c r="C3" s="44">
        <v>546</v>
      </c>
      <c r="D3" s="45">
        <v>447</v>
      </c>
      <c r="F3" s="54" t="s">
        <v>100</v>
      </c>
      <c r="G3" s="55">
        <v>853</v>
      </c>
      <c r="H3" s="44">
        <v>442</v>
      </c>
      <c r="I3" s="45">
        <v>392</v>
      </c>
      <c r="K3" s="54" t="s">
        <v>101</v>
      </c>
      <c r="L3" s="55">
        <v>1389</v>
      </c>
      <c r="M3" s="44">
        <v>617</v>
      </c>
      <c r="N3" s="45">
        <v>751</v>
      </c>
      <c r="P3" s="54" t="s">
        <v>102</v>
      </c>
      <c r="Q3" s="55">
        <v>0</v>
      </c>
      <c r="R3" s="44">
        <v>0</v>
      </c>
      <c r="S3" s="45">
        <v>0</v>
      </c>
      <c r="U3" s="54" t="s">
        <v>103</v>
      </c>
      <c r="V3" s="55">
        <v>3139</v>
      </c>
      <c r="W3" s="44">
        <v>1968</v>
      </c>
      <c r="X3" s="45">
        <v>1115</v>
      </c>
      <c r="Z3" s="54" t="s">
        <v>104</v>
      </c>
      <c r="AA3" s="55">
        <v>4548</v>
      </c>
      <c r="AB3" s="44">
        <v>3542</v>
      </c>
      <c r="AC3" s="45">
        <v>943</v>
      </c>
      <c r="AE3" s="54" t="s">
        <v>105</v>
      </c>
      <c r="AF3" s="55">
        <v>659</v>
      </c>
      <c r="AG3" s="44">
        <v>329</v>
      </c>
      <c r="AH3" s="45">
        <v>316</v>
      </c>
      <c r="AJ3" s="58" t="s">
        <v>9</v>
      </c>
      <c r="AO3" s="54" t="s">
        <v>106</v>
      </c>
      <c r="AP3" s="55">
        <v>1523</v>
      </c>
      <c r="AQ3" s="44">
        <v>721</v>
      </c>
      <c r="AR3" s="45">
        <v>775</v>
      </c>
      <c r="AT3" s="54" t="s">
        <v>107</v>
      </c>
      <c r="AU3" s="55">
        <v>2065</v>
      </c>
      <c r="AV3" s="44">
        <v>1015</v>
      </c>
      <c r="AW3" s="45">
        <v>1023</v>
      </c>
      <c r="AY3" s="54" t="s">
        <v>108</v>
      </c>
      <c r="AZ3" s="55">
        <v>1343</v>
      </c>
      <c r="BA3" s="44">
        <v>808</v>
      </c>
      <c r="BB3" s="45">
        <v>510</v>
      </c>
      <c r="BD3" s="54" t="s">
        <v>109</v>
      </c>
      <c r="BE3" s="55">
        <v>516</v>
      </c>
      <c r="BF3" s="44">
        <v>279</v>
      </c>
      <c r="BG3" s="45">
        <v>227</v>
      </c>
      <c r="BI3" s="54" t="s">
        <v>110</v>
      </c>
      <c r="BJ3" s="55">
        <v>1041</v>
      </c>
      <c r="BK3" s="44">
        <v>847</v>
      </c>
      <c r="BL3" s="45">
        <v>181</v>
      </c>
      <c r="BN3" s="59" t="s">
        <v>17</v>
      </c>
      <c r="BO3" s="60"/>
      <c r="BP3" s="60"/>
      <c r="BQ3" s="60"/>
      <c r="BS3" s="54" t="s">
        <v>111</v>
      </c>
      <c r="BT3" s="55">
        <v>625</v>
      </c>
      <c r="BU3" s="44">
        <v>268</v>
      </c>
      <c r="BV3" s="45">
        <v>340</v>
      </c>
      <c r="BX3" s="54" t="s">
        <v>112</v>
      </c>
      <c r="BY3" s="55">
        <v>2095</v>
      </c>
      <c r="BZ3" s="44">
        <v>1050</v>
      </c>
      <c r="CA3" s="45">
        <v>982</v>
      </c>
      <c r="CC3" s="54" t="s">
        <v>113</v>
      </c>
      <c r="CD3" s="55">
        <v>356</v>
      </c>
      <c r="CE3" s="44">
        <v>323</v>
      </c>
      <c r="CF3" s="45">
        <v>28</v>
      </c>
      <c r="CH3" s="54" t="s">
        <v>114</v>
      </c>
      <c r="CI3" s="55">
        <v>1187</v>
      </c>
      <c r="CJ3" s="44">
        <v>671</v>
      </c>
      <c r="CK3" s="45">
        <v>465</v>
      </c>
      <c r="CM3" s="54" t="s">
        <v>115</v>
      </c>
      <c r="CN3" s="55">
        <v>644</v>
      </c>
      <c r="CO3" s="44">
        <v>536</v>
      </c>
      <c r="CP3" s="45">
        <v>98</v>
      </c>
      <c r="CR3" s="59" t="s">
        <v>23</v>
      </c>
      <c r="CS3" s="60"/>
      <c r="CT3" s="60"/>
      <c r="CU3" s="60"/>
      <c r="CW3" s="54" t="s">
        <v>116</v>
      </c>
      <c r="CX3" s="55">
        <v>2092</v>
      </c>
      <c r="CY3" s="44">
        <v>1260</v>
      </c>
      <c r="CZ3" s="45">
        <v>770</v>
      </c>
      <c r="DB3" s="54" t="s">
        <v>117</v>
      </c>
      <c r="DC3" s="55">
        <v>256</v>
      </c>
      <c r="DD3" s="44">
        <v>175</v>
      </c>
      <c r="DE3" s="45">
        <v>77</v>
      </c>
      <c r="DG3" s="54" t="s">
        <v>118</v>
      </c>
      <c r="DH3" s="55">
        <v>1943</v>
      </c>
      <c r="DI3" s="44">
        <v>805</v>
      </c>
      <c r="DJ3" s="45">
        <v>1107</v>
      </c>
      <c r="DL3" s="54" t="s">
        <v>119</v>
      </c>
      <c r="DM3" s="55">
        <v>2</v>
      </c>
      <c r="DN3" s="44">
        <v>1</v>
      </c>
      <c r="DO3" s="45">
        <v>1</v>
      </c>
      <c r="DQ3" s="59" t="s">
        <v>120</v>
      </c>
      <c r="DR3" s="60"/>
      <c r="DS3" s="60"/>
      <c r="DT3" s="60"/>
      <c r="DV3" s="54" t="s">
        <v>121</v>
      </c>
      <c r="DW3" s="55">
        <v>1220</v>
      </c>
      <c r="DX3" s="44">
        <v>562</v>
      </c>
      <c r="DY3" s="45">
        <v>638</v>
      </c>
      <c r="EA3" s="54" t="s">
        <v>122</v>
      </c>
      <c r="EB3" s="55">
        <v>1030</v>
      </c>
      <c r="EC3" s="44">
        <v>613</v>
      </c>
      <c r="ED3" s="45">
        <v>397</v>
      </c>
      <c r="EF3" s="54" t="s">
        <v>123</v>
      </c>
      <c r="EG3" s="55">
        <v>1223</v>
      </c>
      <c r="EH3" s="44">
        <v>838</v>
      </c>
      <c r="EI3" s="45">
        <v>365</v>
      </c>
    </row>
    <row r="4" spans="1:139" ht="30.4" x14ac:dyDescent="0.45">
      <c r="A4" s="54" t="s">
        <v>124</v>
      </c>
      <c r="B4" s="55">
        <v>940</v>
      </c>
      <c r="C4" s="44">
        <v>516</v>
      </c>
      <c r="D4" s="45">
        <v>408</v>
      </c>
      <c r="F4" s="54" t="s">
        <v>125</v>
      </c>
      <c r="G4" s="55">
        <v>790</v>
      </c>
      <c r="H4" s="44">
        <v>382</v>
      </c>
      <c r="I4" s="45">
        <v>386</v>
      </c>
      <c r="K4" s="54" t="s">
        <v>126</v>
      </c>
      <c r="L4" s="55">
        <v>1416</v>
      </c>
      <c r="M4" s="44">
        <v>601</v>
      </c>
      <c r="N4" s="45">
        <v>786</v>
      </c>
      <c r="P4" s="54" t="s">
        <v>127</v>
      </c>
      <c r="Q4" s="55">
        <v>119</v>
      </c>
      <c r="R4" s="44">
        <v>68</v>
      </c>
      <c r="S4" s="45">
        <v>50</v>
      </c>
      <c r="U4" s="58" t="s">
        <v>6</v>
      </c>
      <c r="V4" s="61"/>
      <c r="W4" s="40">
        <f t="shared" ref="W4:X4" si="0">SUM(W2:W3)</f>
        <v>1996</v>
      </c>
      <c r="X4" s="40">
        <f t="shared" si="0"/>
        <v>1153</v>
      </c>
      <c r="Z4" s="54" t="s">
        <v>128</v>
      </c>
      <c r="AA4" s="55">
        <v>2628</v>
      </c>
      <c r="AB4" s="44">
        <v>2215</v>
      </c>
      <c r="AC4" s="45">
        <v>371</v>
      </c>
      <c r="AE4" s="54" t="s">
        <v>129</v>
      </c>
      <c r="AF4" s="55">
        <v>1105</v>
      </c>
      <c r="AG4" s="44">
        <v>510</v>
      </c>
      <c r="AH4" s="45">
        <v>587</v>
      </c>
      <c r="AO4" s="54" t="s">
        <v>130</v>
      </c>
      <c r="AP4" s="55">
        <v>1205</v>
      </c>
      <c r="AQ4" s="44">
        <v>633</v>
      </c>
      <c r="AR4" s="45">
        <v>549</v>
      </c>
      <c r="AT4" s="54" t="s">
        <v>131</v>
      </c>
      <c r="AU4" s="55">
        <v>1366</v>
      </c>
      <c r="AV4" s="44">
        <v>727</v>
      </c>
      <c r="AW4" s="45">
        <v>603</v>
      </c>
      <c r="AY4" s="54" t="s">
        <v>132</v>
      </c>
      <c r="AZ4" s="55">
        <v>1069</v>
      </c>
      <c r="BA4" s="44">
        <v>657</v>
      </c>
      <c r="BB4" s="45">
        <v>368</v>
      </c>
      <c r="BD4" s="54" t="s">
        <v>133</v>
      </c>
      <c r="BE4" s="55">
        <v>230</v>
      </c>
      <c r="BF4" s="44">
        <v>162</v>
      </c>
      <c r="BG4" s="45">
        <v>60</v>
      </c>
      <c r="BI4" s="54" t="s">
        <v>134</v>
      </c>
      <c r="BJ4" s="55">
        <v>810</v>
      </c>
      <c r="BK4" s="44">
        <v>639</v>
      </c>
      <c r="BL4" s="45">
        <v>162</v>
      </c>
      <c r="BS4" s="54" t="s">
        <v>135</v>
      </c>
      <c r="BT4" s="55">
        <v>759</v>
      </c>
      <c r="BU4" s="44">
        <v>345</v>
      </c>
      <c r="BV4" s="45">
        <v>408</v>
      </c>
      <c r="BX4" s="54" t="s">
        <v>136</v>
      </c>
      <c r="BY4" s="55">
        <v>0</v>
      </c>
      <c r="BZ4" s="44">
        <v>0</v>
      </c>
      <c r="CA4" s="45">
        <v>0</v>
      </c>
      <c r="CC4" s="54" t="s">
        <v>137</v>
      </c>
      <c r="CD4" s="55">
        <v>873</v>
      </c>
      <c r="CE4" s="44">
        <v>718</v>
      </c>
      <c r="CF4" s="45">
        <v>146</v>
      </c>
      <c r="CH4" s="54" t="s">
        <v>138</v>
      </c>
      <c r="CI4" s="55">
        <v>662</v>
      </c>
      <c r="CJ4" s="44">
        <v>335</v>
      </c>
      <c r="CK4" s="45">
        <v>294</v>
      </c>
      <c r="CM4" s="54" t="s">
        <v>139</v>
      </c>
      <c r="CN4" s="55">
        <v>1268</v>
      </c>
      <c r="CO4" s="44">
        <v>932</v>
      </c>
      <c r="CP4" s="45">
        <v>319</v>
      </c>
      <c r="CW4" s="54" t="s">
        <v>140</v>
      </c>
      <c r="CX4" s="55">
        <v>1264</v>
      </c>
      <c r="CY4" s="44">
        <v>665</v>
      </c>
      <c r="CZ4" s="45">
        <v>537</v>
      </c>
      <c r="DB4" s="54" t="s">
        <v>141</v>
      </c>
      <c r="DC4" s="55">
        <v>0</v>
      </c>
      <c r="DD4" s="44">
        <v>0</v>
      </c>
      <c r="DE4" s="45">
        <v>0</v>
      </c>
      <c r="DG4" s="54" t="s">
        <v>142</v>
      </c>
      <c r="DH4" s="55">
        <v>1402</v>
      </c>
      <c r="DI4" s="44">
        <v>603</v>
      </c>
      <c r="DJ4" s="45">
        <v>768</v>
      </c>
      <c r="DL4" s="62" t="s">
        <v>143</v>
      </c>
      <c r="DM4" s="61"/>
      <c r="DN4" s="40">
        <f t="shared" ref="DN4:DO4" si="1">SUM(DN2:DN3)</f>
        <v>2919</v>
      </c>
      <c r="DO4" s="40">
        <f t="shared" si="1"/>
        <v>1421</v>
      </c>
      <c r="DV4" s="54" t="s">
        <v>144</v>
      </c>
      <c r="DW4" s="55">
        <v>408</v>
      </c>
      <c r="DX4" s="44">
        <v>169</v>
      </c>
      <c r="DY4" s="45">
        <v>226</v>
      </c>
      <c r="EA4" s="54" t="s">
        <v>145</v>
      </c>
      <c r="EB4" s="55">
        <v>516</v>
      </c>
      <c r="EC4" s="44">
        <v>279</v>
      </c>
      <c r="ED4" s="45">
        <v>225</v>
      </c>
      <c r="EF4" s="54" t="s">
        <v>146</v>
      </c>
      <c r="EG4" s="55">
        <v>828</v>
      </c>
      <c r="EH4" s="44">
        <v>523</v>
      </c>
      <c r="EI4" s="45">
        <v>280</v>
      </c>
    </row>
    <row r="5" spans="1:139" ht="40.5" x14ac:dyDescent="0.45">
      <c r="A5" s="54" t="s">
        <v>147</v>
      </c>
      <c r="B5" s="55">
        <v>1126</v>
      </c>
      <c r="C5" s="44">
        <v>603</v>
      </c>
      <c r="D5" s="45">
        <v>496</v>
      </c>
      <c r="F5" s="54" t="s">
        <v>148</v>
      </c>
      <c r="G5" s="55">
        <v>729</v>
      </c>
      <c r="H5" s="44">
        <v>363</v>
      </c>
      <c r="I5" s="45">
        <v>348</v>
      </c>
      <c r="K5" s="54" t="s">
        <v>149</v>
      </c>
      <c r="L5" s="55">
        <v>777</v>
      </c>
      <c r="M5" s="44">
        <v>324</v>
      </c>
      <c r="N5" s="45">
        <v>442</v>
      </c>
      <c r="P5" s="54" t="s">
        <v>150</v>
      </c>
      <c r="Q5" s="55">
        <v>0</v>
      </c>
      <c r="R5" s="44">
        <v>0</v>
      </c>
      <c r="S5" s="45">
        <v>0</v>
      </c>
      <c r="Z5" s="54" t="s">
        <v>151</v>
      </c>
      <c r="AA5" s="55">
        <v>1507</v>
      </c>
      <c r="AB5" s="44">
        <v>1177</v>
      </c>
      <c r="AC5" s="45">
        <v>306</v>
      </c>
      <c r="AE5" s="54" t="s">
        <v>152</v>
      </c>
      <c r="AF5" s="55">
        <v>798</v>
      </c>
      <c r="AG5" s="44">
        <v>348</v>
      </c>
      <c r="AH5" s="45">
        <v>424</v>
      </c>
      <c r="AO5" s="54" t="s">
        <v>153</v>
      </c>
      <c r="AP5" s="55">
        <v>2334</v>
      </c>
      <c r="AQ5" s="44">
        <v>1041</v>
      </c>
      <c r="AR5" s="45">
        <v>1249</v>
      </c>
      <c r="AT5" s="54" t="s">
        <v>154</v>
      </c>
      <c r="AU5" s="55">
        <v>1637</v>
      </c>
      <c r="AV5" s="44">
        <v>848</v>
      </c>
      <c r="AW5" s="45">
        <v>754</v>
      </c>
      <c r="AY5" s="54" t="s">
        <v>155</v>
      </c>
      <c r="AZ5" s="55">
        <v>819</v>
      </c>
      <c r="BA5" s="44">
        <v>507</v>
      </c>
      <c r="BB5" s="45">
        <v>284</v>
      </c>
      <c r="BD5" s="54" t="s">
        <v>156</v>
      </c>
      <c r="BE5" s="55">
        <v>806</v>
      </c>
      <c r="BF5" s="44">
        <v>495</v>
      </c>
      <c r="BG5" s="45">
        <v>292</v>
      </c>
      <c r="BI5" s="54" t="s">
        <v>157</v>
      </c>
      <c r="BJ5" s="55">
        <v>597</v>
      </c>
      <c r="BK5" s="44">
        <v>449</v>
      </c>
      <c r="BL5" s="45">
        <v>144</v>
      </c>
      <c r="BS5" s="54" t="s">
        <v>158</v>
      </c>
      <c r="BT5" s="55">
        <v>1259</v>
      </c>
      <c r="BU5" s="44">
        <v>624</v>
      </c>
      <c r="BV5" s="45">
        <v>611</v>
      </c>
      <c r="BX5" s="54" t="s">
        <v>159</v>
      </c>
      <c r="BY5" s="55">
        <v>1021</v>
      </c>
      <c r="BZ5" s="44">
        <v>488</v>
      </c>
      <c r="CA5" s="45">
        <v>505</v>
      </c>
      <c r="CC5" s="54" t="s">
        <v>160</v>
      </c>
      <c r="CD5" s="55">
        <v>1474</v>
      </c>
      <c r="CE5" s="44">
        <v>1257</v>
      </c>
      <c r="CF5" s="45">
        <v>188</v>
      </c>
      <c r="CH5" s="54" t="s">
        <v>161</v>
      </c>
      <c r="CI5" s="55">
        <v>1547</v>
      </c>
      <c r="CJ5" s="44">
        <v>855</v>
      </c>
      <c r="CK5" s="45">
        <v>625</v>
      </c>
      <c r="CM5" s="54" t="s">
        <v>162</v>
      </c>
      <c r="CN5" s="55">
        <v>569</v>
      </c>
      <c r="CO5" s="44">
        <v>516</v>
      </c>
      <c r="CP5" s="45">
        <v>49</v>
      </c>
      <c r="CW5" s="54" t="s">
        <v>163</v>
      </c>
      <c r="CX5" s="55">
        <v>1712</v>
      </c>
      <c r="CY5" s="44">
        <v>932</v>
      </c>
      <c r="CZ5" s="45">
        <v>724</v>
      </c>
      <c r="DB5" s="58" t="s">
        <v>43</v>
      </c>
      <c r="DC5" s="61"/>
      <c r="DD5" s="40">
        <f t="shared" ref="DD5:DE5" si="2">SUM(DD2:DD4)</f>
        <v>14158</v>
      </c>
      <c r="DE5" s="40">
        <f t="shared" si="2"/>
        <v>5835</v>
      </c>
      <c r="DG5" s="54" t="s">
        <v>164</v>
      </c>
      <c r="DH5" s="55">
        <v>1336</v>
      </c>
      <c r="DI5" s="44">
        <v>579</v>
      </c>
      <c r="DJ5" s="45">
        <v>724</v>
      </c>
      <c r="DV5" s="54" t="s">
        <v>165</v>
      </c>
      <c r="DW5" s="55">
        <v>587</v>
      </c>
      <c r="DX5" s="44">
        <v>271</v>
      </c>
      <c r="DY5" s="45">
        <v>303</v>
      </c>
      <c r="EA5" s="54" t="s">
        <v>166</v>
      </c>
      <c r="EB5" s="55">
        <v>274</v>
      </c>
      <c r="EC5" s="44">
        <v>102</v>
      </c>
      <c r="ED5" s="45">
        <v>164</v>
      </c>
      <c r="EF5" s="54" t="s">
        <v>167</v>
      </c>
      <c r="EG5" s="55">
        <v>1225</v>
      </c>
      <c r="EH5" s="44">
        <v>714</v>
      </c>
      <c r="EI5" s="45">
        <v>488</v>
      </c>
    </row>
    <row r="6" spans="1:139" ht="40.5" x14ac:dyDescent="0.45">
      <c r="A6" s="54" t="s">
        <v>168</v>
      </c>
      <c r="B6" s="55">
        <v>1153</v>
      </c>
      <c r="C6" s="44">
        <v>573</v>
      </c>
      <c r="D6" s="45">
        <v>554</v>
      </c>
      <c r="F6" s="54" t="s">
        <v>169</v>
      </c>
      <c r="G6" s="55">
        <v>691</v>
      </c>
      <c r="H6" s="44">
        <v>335</v>
      </c>
      <c r="I6" s="45">
        <v>338</v>
      </c>
      <c r="K6" s="54" t="s">
        <v>170</v>
      </c>
      <c r="L6" s="55">
        <v>1434</v>
      </c>
      <c r="M6" s="44">
        <v>629</v>
      </c>
      <c r="N6" s="45">
        <v>786</v>
      </c>
      <c r="P6" s="54" t="s">
        <v>171</v>
      </c>
      <c r="Q6" s="55">
        <v>548</v>
      </c>
      <c r="R6" s="44">
        <v>360</v>
      </c>
      <c r="S6" s="45">
        <v>161</v>
      </c>
      <c r="Z6" s="54" t="s">
        <v>172</v>
      </c>
      <c r="AA6" s="55">
        <v>3816</v>
      </c>
      <c r="AB6" s="44">
        <v>2962</v>
      </c>
      <c r="AC6" s="45">
        <v>798</v>
      </c>
      <c r="AE6" s="54" t="s">
        <v>173</v>
      </c>
      <c r="AF6" s="55">
        <v>1378</v>
      </c>
      <c r="AG6" s="44">
        <v>683</v>
      </c>
      <c r="AH6" s="45">
        <v>661</v>
      </c>
      <c r="AO6" s="54" t="s">
        <v>174</v>
      </c>
      <c r="AP6" s="55">
        <v>794</v>
      </c>
      <c r="AQ6" s="44">
        <v>373</v>
      </c>
      <c r="AR6" s="45">
        <v>404</v>
      </c>
      <c r="AT6" s="54" t="s">
        <v>175</v>
      </c>
      <c r="AU6" s="55">
        <v>1371</v>
      </c>
      <c r="AV6" s="44">
        <v>823</v>
      </c>
      <c r="AW6" s="45">
        <v>512</v>
      </c>
      <c r="AY6" s="54" t="s">
        <v>176</v>
      </c>
      <c r="AZ6" s="55">
        <v>1305</v>
      </c>
      <c r="BA6" s="44">
        <v>736</v>
      </c>
      <c r="BB6" s="45">
        <v>542</v>
      </c>
      <c r="BD6" s="54" t="s">
        <v>177</v>
      </c>
      <c r="BE6" s="55">
        <v>488</v>
      </c>
      <c r="BF6" s="44">
        <v>316</v>
      </c>
      <c r="BG6" s="45">
        <v>165</v>
      </c>
      <c r="BI6" s="54" t="s">
        <v>178</v>
      </c>
      <c r="BJ6" s="55">
        <v>971</v>
      </c>
      <c r="BK6" s="44">
        <v>728</v>
      </c>
      <c r="BL6" s="45">
        <v>216</v>
      </c>
      <c r="BS6" s="54" t="s">
        <v>179</v>
      </c>
      <c r="BT6" s="55">
        <v>1138</v>
      </c>
      <c r="BU6" s="44">
        <v>571</v>
      </c>
      <c r="BV6" s="45">
        <v>553</v>
      </c>
      <c r="BX6" s="54" t="s">
        <v>180</v>
      </c>
      <c r="BY6" s="55">
        <v>0</v>
      </c>
      <c r="BZ6" s="44">
        <v>0</v>
      </c>
      <c r="CA6" s="45">
        <v>0</v>
      </c>
      <c r="CC6" s="54" t="s">
        <v>181</v>
      </c>
      <c r="CD6" s="55">
        <v>773</v>
      </c>
      <c r="CE6" s="44">
        <v>660</v>
      </c>
      <c r="CF6" s="45">
        <v>102</v>
      </c>
      <c r="CH6" s="58" t="s">
        <v>21</v>
      </c>
      <c r="CI6" s="61"/>
      <c r="CJ6" s="40">
        <f t="shared" ref="CJ6:CK6" si="3">SUM(CJ2:CJ5)</f>
        <v>2782</v>
      </c>
      <c r="CK6" s="40">
        <f t="shared" si="3"/>
        <v>1968</v>
      </c>
      <c r="CM6" s="54" t="s">
        <v>182</v>
      </c>
      <c r="CN6" s="55">
        <v>463</v>
      </c>
      <c r="CO6" s="44">
        <v>414</v>
      </c>
      <c r="CP6" s="45">
        <v>43</v>
      </c>
      <c r="CW6" s="54" t="s">
        <v>183</v>
      </c>
      <c r="CX6" s="55">
        <v>2316</v>
      </c>
      <c r="CY6" s="44">
        <v>1225</v>
      </c>
      <c r="CZ6" s="45">
        <v>1021</v>
      </c>
      <c r="DG6" s="59" t="s">
        <v>26</v>
      </c>
      <c r="DH6" s="60"/>
      <c r="DI6" s="42">
        <f t="shared" ref="DI6:DJ6" si="4">SUM(DI2:DI5)</f>
        <v>2532</v>
      </c>
      <c r="DJ6" s="42">
        <f t="shared" si="4"/>
        <v>3288</v>
      </c>
      <c r="DV6" s="54" t="s">
        <v>184</v>
      </c>
      <c r="DW6" s="55">
        <v>1044</v>
      </c>
      <c r="DX6" s="44">
        <v>574</v>
      </c>
      <c r="DY6" s="45">
        <v>443</v>
      </c>
      <c r="EA6" s="54" t="s">
        <v>185</v>
      </c>
      <c r="EB6" s="55">
        <v>726</v>
      </c>
      <c r="EC6" s="44">
        <v>393</v>
      </c>
      <c r="ED6" s="45">
        <v>317</v>
      </c>
      <c r="EF6" s="54" t="s">
        <v>186</v>
      </c>
      <c r="EG6" s="55">
        <v>1000</v>
      </c>
      <c r="EH6" s="44">
        <v>585</v>
      </c>
      <c r="EI6" s="45">
        <v>401</v>
      </c>
    </row>
    <row r="7" spans="1:139" ht="60.75" x14ac:dyDescent="0.45">
      <c r="A7" s="54" t="s">
        <v>187</v>
      </c>
      <c r="B7" s="55">
        <v>1385</v>
      </c>
      <c r="C7" s="44">
        <v>741</v>
      </c>
      <c r="D7" s="45">
        <v>620</v>
      </c>
      <c r="F7" s="54" t="s">
        <v>188</v>
      </c>
      <c r="G7" s="55">
        <v>498</v>
      </c>
      <c r="H7" s="44">
        <v>330</v>
      </c>
      <c r="I7" s="45">
        <v>160</v>
      </c>
      <c r="K7" s="54" t="s">
        <v>189</v>
      </c>
      <c r="L7" s="55">
        <v>807</v>
      </c>
      <c r="M7" s="44">
        <v>318</v>
      </c>
      <c r="N7" s="45">
        <v>477</v>
      </c>
      <c r="P7" s="54" t="s">
        <v>190</v>
      </c>
      <c r="Q7" s="55">
        <v>614</v>
      </c>
      <c r="R7" s="44">
        <v>442</v>
      </c>
      <c r="S7" s="45">
        <v>141</v>
      </c>
      <c r="Z7" s="54" t="s">
        <v>191</v>
      </c>
      <c r="AA7" s="55">
        <v>1311</v>
      </c>
      <c r="AB7" s="44">
        <v>915</v>
      </c>
      <c r="AC7" s="45">
        <v>384</v>
      </c>
      <c r="AE7" s="54" t="s">
        <v>192</v>
      </c>
      <c r="AF7" s="55">
        <v>1001</v>
      </c>
      <c r="AG7" s="44">
        <v>431</v>
      </c>
      <c r="AH7" s="45">
        <v>547</v>
      </c>
      <c r="AO7" s="54" t="s">
        <v>193</v>
      </c>
      <c r="AP7" s="55">
        <v>1777</v>
      </c>
      <c r="AQ7" s="44">
        <v>826</v>
      </c>
      <c r="AR7" s="45">
        <v>919</v>
      </c>
      <c r="AT7" s="54" t="s">
        <v>194</v>
      </c>
      <c r="AU7" s="55">
        <v>1336</v>
      </c>
      <c r="AV7" s="44">
        <v>723</v>
      </c>
      <c r="AW7" s="45">
        <v>583</v>
      </c>
      <c r="AY7" s="54" t="s">
        <v>195</v>
      </c>
      <c r="AZ7" s="55">
        <v>946</v>
      </c>
      <c r="BA7" s="44">
        <v>474</v>
      </c>
      <c r="BB7" s="45">
        <v>453</v>
      </c>
      <c r="BD7" s="54" t="s">
        <v>196</v>
      </c>
      <c r="BE7" s="55">
        <v>551</v>
      </c>
      <c r="BF7" s="44">
        <v>320</v>
      </c>
      <c r="BG7" s="45">
        <v>217</v>
      </c>
      <c r="BI7" s="54" t="s">
        <v>197</v>
      </c>
      <c r="BJ7" s="55">
        <v>1715</v>
      </c>
      <c r="BK7" s="44">
        <v>1373</v>
      </c>
      <c r="BL7" s="45">
        <v>326</v>
      </c>
      <c r="BS7" s="54" t="s">
        <v>198</v>
      </c>
      <c r="BT7" s="55">
        <v>907</v>
      </c>
      <c r="BU7" s="44">
        <v>428</v>
      </c>
      <c r="BV7" s="45">
        <v>467</v>
      </c>
      <c r="BX7" s="54" t="s">
        <v>199</v>
      </c>
      <c r="BY7" s="55">
        <v>2171</v>
      </c>
      <c r="BZ7" s="44">
        <v>1083</v>
      </c>
      <c r="CA7" s="45">
        <v>1020</v>
      </c>
      <c r="CC7" s="54" t="s">
        <v>200</v>
      </c>
      <c r="CD7" s="55">
        <v>1771</v>
      </c>
      <c r="CE7" s="44">
        <v>1408</v>
      </c>
      <c r="CF7" s="45">
        <v>350</v>
      </c>
      <c r="CM7" s="54" t="s">
        <v>201</v>
      </c>
      <c r="CN7" s="55">
        <v>654</v>
      </c>
      <c r="CO7" s="44">
        <v>480</v>
      </c>
      <c r="CP7" s="45">
        <v>161</v>
      </c>
      <c r="CW7" s="58" t="s">
        <v>24</v>
      </c>
      <c r="CX7" s="61"/>
      <c r="CY7" s="40">
        <f t="shared" ref="CY7:CZ7" si="5">SUM(CY2:CY6)</f>
        <v>4261</v>
      </c>
      <c r="CZ7" s="40">
        <f t="shared" si="5"/>
        <v>3198</v>
      </c>
      <c r="DV7" s="54" t="s">
        <v>202</v>
      </c>
      <c r="DW7" s="55">
        <v>1072</v>
      </c>
      <c r="DX7" s="44">
        <v>528</v>
      </c>
      <c r="DY7" s="45">
        <v>521</v>
      </c>
      <c r="EA7" s="54" t="s">
        <v>203</v>
      </c>
      <c r="EB7" s="55">
        <v>531</v>
      </c>
      <c r="EC7" s="44">
        <v>315</v>
      </c>
      <c r="ED7" s="45">
        <v>196</v>
      </c>
      <c r="EF7" s="54" t="s">
        <v>204</v>
      </c>
      <c r="EG7" s="55">
        <v>916</v>
      </c>
      <c r="EH7" s="44">
        <v>490</v>
      </c>
      <c r="EI7" s="45">
        <v>399</v>
      </c>
    </row>
    <row r="8" spans="1:139" ht="50.65" x14ac:dyDescent="0.45">
      <c r="A8" s="54" t="s">
        <v>205</v>
      </c>
      <c r="B8" s="55">
        <v>107</v>
      </c>
      <c r="C8" s="44">
        <v>50</v>
      </c>
      <c r="D8" s="45">
        <v>57</v>
      </c>
      <c r="F8" s="54" t="s">
        <v>206</v>
      </c>
      <c r="G8" s="55">
        <v>468</v>
      </c>
      <c r="H8" s="44">
        <v>301</v>
      </c>
      <c r="I8" s="45">
        <v>161</v>
      </c>
      <c r="K8" s="54" t="s">
        <v>207</v>
      </c>
      <c r="L8" s="55">
        <v>966</v>
      </c>
      <c r="M8" s="44">
        <v>472</v>
      </c>
      <c r="N8" s="45">
        <v>480</v>
      </c>
      <c r="P8" s="54" t="s">
        <v>208</v>
      </c>
      <c r="Q8" s="55">
        <v>1657</v>
      </c>
      <c r="R8" s="44">
        <v>1288</v>
      </c>
      <c r="S8" s="45">
        <v>333</v>
      </c>
      <c r="Z8" s="54" t="s">
        <v>209</v>
      </c>
      <c r="AA8" s="55">
        <v>0</v>
      </c>
      <c r="AB8" s="44">
        <v>0</v>
      </c>
      <c r="AC8" s="45">
        <v>0</v>
      </c>
      <c r="AE8" s="54" t="s">
        <v>210</v>
      </c>
      <c r="AF8" s="55">
        <v>764</v>
      </c>
      <c r="AG8" s="44">
        <v>314</v>
      </c>
      <c r="AH8" s="45">
        <v>430</v>
      </c>
      <c r="AO8" s="54" t="s">
        <v>211</v>
      </c>
      <c r="AP8" s="55">
        <v>992</v>
      </c>
      <c r="AQ8" s="44">
        <v>480</v>
      </c>
      <c r="AR8" s="45">
        <v>488</v>
      </c>
      <c r="AT8" s="63" t="s">
        <v>11</v>
      </c>
      <c r="AV8" s="40">
        <f t="shared" ref="AV8:AW8" si="6">SUM(AV2:AV7)</f>
        <v>4689</v>
      </c>
      <c r="AW8" s="40">
        <f t="shared" si="6"/>
        <v>4013</v>
      </c>
      <c r="AY8" s="54" t="s">
        <v>212</v>
      </c>
      <c r="AZ8" s="55">
        <v>1491</v>
      </c>
      <c r="BA8" s="44">
        <v>902</v>
      </c>
      <c r="BB8" s="45">
        <v>564</v>
      </c>
      <c r="BD8" s="54" t="s">
        <v>213</v>
      </c>
      <c r="BE8" s="55">
        <v>374</v>
      </c>
      <c r="BF8" s="44">
        <v>273</v>
      </c>
      <c r="BG8" s="45">
        <v>94</v>
      </c>
      <c r="BI8" s="54" t="s">
        <v>214</v>
      </c>
      <c r="BJ8" s="55">
        <v>1087</v>
      </c>
      <c r="BK8" s="44">
        <v>820</v>
      </c>
      <c r="BL8" s="45">
        <v>256</v>
      </c>
      <c r="BS8" s="54" t="s">
        <v>215</v>
      </c>
      <c r="BT8" s="55">
        <v>1191</v>
      </c>
      <c r="BU8" s="44">
        <v>517</v>
      </c>
      <c r="BV8" s="45">
        <v>653</v>
      </c>
      <c r="BX8" s="54" t="s">
        <v>216</v>
      </c>
      <c r="BY8" s="55">
        <v>2284</v>
      </c>
      <c r="BZ8" s="44">
        <v>1210</v>
      </c>
      <c r="CA8" s="45">
        <v>1031</v>
      </c>
      <c r="CC8" s="54" t="s">
        <v>217</v>
      </c>
      <c r="CD8" s="55">
        <v>562</v>
      </c>
      <c r="CE8" s="44">
        <v>398</v>
      </c>
      <c r="CF8" s="45">
        <v>158</v>
      </c>
      <c r="CM8" s="54" t="s">
        <v>218</v>
      </c>
      <c r="CN8" s="55">
        <v>470</v>
      </c>
      <c r="CO8" s="44">
        <v>385</v>
      </c>
      <c r="CP8" s="45">
        <v>74</v>
      </c>
      <c r="DV8" s="54" t="s">
        <v>219</v>
      </c>
      <c r="DW8" s="55">
        <v>757</v>
      </c>
      <c r="DX8" s="44">
        <v>322</v>
      </c>
      <c r="DY8" s="45">
        <v>407</v>
      </c>
      <c r="EA8" s="54" t="s">
        <v>220</v>
      </c>
      <c r="EB8" s="55">
        <v>662</v>
      </c>
      <c r="EC8" s="44">
        <v>352</v>
      </c>
      <c r="ED8" s="45">
        <v>293</v>
      </c>
      <c r="EF8" s="54" t="s">
        <v>221</v>
      </c>
      <c r="EG8" s="55">
        <v>1175</v>
      </c>
      <c r="EH8" s="44">
        <v>675</v>
      </c>
      <c r="EI8" s="45">
        <v>470</v>
      </c>
    </row>
    <row r="9" spans="1:139" ht="30.4" x14ac:dyDescent="0.45">
      <c r="A9" s="54" t="s">
        <v>222</v>
      </c>
      <c r="B9" s="55">
        <v>0</v>
      </c>
      <c r="C9" s="44">
        <v>0</v>
      </c>
      <c r="D9" s="45">
        <v>0</v>
      </c>
      <c r="F9" s="54" t="s">
        <v>223</v>
      </c>
      <c r="G9" s="55">
        <v>43</v>
      </c>
      <c r="H9" s="44">
        <v>34</v>
      </c>
      <c r="I9" s="45">
        <v>8</v>
      </c>
      <c r="K9" s="54" t="s">
        <v>224</v>
      </c>
      <c r="L9" s="55">
        <v>1441</v>
      </c>
      <c r="M9" s="44">
        <v>690</v>
      </c>
      <c r="N9" s="45">
        <v>729</v>
      </c>
      <c r="P9" s="54" t="s">
        <v>225</v>
      </c>
      <c r="Q9" s="55">
        <v>571</v>
      </c>
      <c r="R9" s="44">
        <v>305</v>
      </c>
      <c r="S9" s="45">
        <v>248</v>
      </c>
      <c r="Z9" s="58" t="s">
        <v>7</v>
      </c>
      <c r="AA9" s="61"/>
      <c r="AB9" s="40">
        <f t="shared" ref="AB9:AC9" si="7">SUM(AB2:AB8)</f>
        <v>13011</v>
      </c>
      <c r="AC9" s="40">
        <f t="shared" si="7"/>
        <v>3229</v>
      </c>
      <c r="AE9" s="54" t="s">
        <v>226</v>
      </c>
      <c r="AF9" s="55">
        <v>1039</v>
      </c>
      <c r="AG9" s="44">
        <v>434</v>
      </c>
      <c r="AH9" s="45">
        <v>572</v>
      </c>
      <c r="AO9" s="54" t="s">
        <v>227</v>
      </c>
      <c r="AP9" s="55">
        <v>1751</v>
      </c>
      <c r="AQ9" s="44">
        <v>890</v>
      </c>
      <c r="AR9" s="45">
        <v>834</v>
      </c>
      <c r="AY9" s="54" t="s">
        <v>228</v>
      </c>
      <c r="AZ9" s="55">
        <v>1067</v>
      </c>
      <c r="BA9" s="44">
        <v>597</v>
      </c>
      <c r="BB9" s="45">
        <v>448</v>
      </c>
      <c r="BD9" s="54" t="s">
        <v>229</v>
      </c>
      <c r="BE9" s="55">
        <v>1053</v>
      </c>
      <c r="BF9" s="44">
        <v>693</v>
      </c>
      <c r="BG9" s="45">
        <v>351</v>
      </c>
      <c r="BI9" s="54" t="s">
        <v>230</v>
      </c>
      <c r="BJ9" s="55">
        <v>1938</v>
      </c>
      <c r="BK9" s="44">
        <v>1489</v>
      </c>
      <c r="BL9" s="45">
        <v>415</v>
      </c>
      <c r="BS9" s="54" t="s">
        <v>231</v>
      </c>
      <c r="BT9" s="55">
        <v>886</v>
      </c>
      <c r="BU9" s="44">
        <v>405</v>
      </c>
      <c r="BV9" s="45">
        <v>466</v>
      </c>
      <c r="BX9" s="58" t="s">
        <v>19</v>
      </c>
      <c r="BY9" s="61"/>
      <c r="BZ9" s="40">
        <f t="shared" ref="BZ9:CA9" si="8">SUM(BZ2:BZ8)</f>
        <v>4725</v>
      </c>
      <c r="CA9" s="40">
        <f t="shared" si="8"/>
        <v>4500</v>
      </c>
      <c r="CC9" s="54" t="s">
        <v>232</v>
      </c>
      <c r="CD9" s="55">
        <v>1481</v>
      </c>
      <c r="CE9" s="44">
        <v>1150</v>
      </c>
      <c r="CF9" s="45">
        <v>306</v>
      </c>
      <c r="CM9" s="54" t="s">
        <v>233</v>
      </c>
      <c r="CN9" s="55">
        <v>604</v>
      </c>
      <c r="CO9" s="44">
        <v>492</v>
      </c>
      <c r="CP9" s="45">
        <v>106</v>
      </c>
      <c r="DV9" s="54" t="s">
        <v>234</v>
      </c>
      <c r="DW9" s="55">
        <v>242</v>
      </c>
      <c r="DX9" s="44">
        <v>122</v>
      </c>
      <c r="DY9" s="45">
        <v>115</v>
      </c>
      <c r="EA9" s="54" t="s">
        <v>235</v>
      </c>
      <c r="EB9" s="55">
        <v>500</v>
      </c>
      <c r="EC9" s="44">
        <v>279</v>
      </c>
      <c r="ED9" s="45">
        <v>208</v>
      </c>
      <c r="EF9" s="54" t="s">
        <v>236</v>
      </c>
      <c r="EG9" s="55">
        <v>925</v>
      </c>
      <c r="EH9" s="44">
        <v>565</v>
      </c>
      <c r="EI9" s="45">
        <v>337</v>
      </c>
    </row>
    <row r="10" spans="1:139" ht="30.4" x14ac:dyDescent="0.45">
      <c r="A10" s="54" t="s">
        <v>237</v>
      </c>
      <c r="B10" s="55">
        <v>766</v>
      </c>
      <c r="C10" s="44">
        <v>464</v>
      </c>
      <c r="D10" s="45">
        <v>278</v>
      </c>
      <c r="F10" s="54" t="s">
        <v>238</v>
      </c>
      <c r="G10" s="55">
        <v>478</v>
      </c>
      <c r="H10" s="44">
        <v>299</v>
      </c>
      <c r="I10" s="45">
        <v>167</v>
      </c>
      <c r="K10" s="54" t="s">
        <v>239</v>
      </c>
      <c r="L10" s="55">
        <v>1118</v>
      </c>
      <c r="M10" s="44">
        <v>490</v>
      </c>
      <c r="N10" s="45">
        <v>609</v>
      </c>
      <c r="P10" s="54" t="s">
        <v>240</v>
      </c>
      <c r="Q10" s="55">
        <v>679</v>
      </c>
      <c r="R10" s="44">
        <v>451</v>
      </c>
      <c r="S10" s="45">
        <v>209</v>
      </c>
      <c r="AE10" s="54" t="s">
        <v>241</v>
      </c>
      <c r="AF10" s="55">
        <v>679</v>
      </c>
      <c r="AG10" s="44">
        <v>341</v>
      </c>
      <c r="AH10" s="45">
        <v>326</v>
      </c>
      <c r="AO10" s="54" t="s">
        <v>242</v>
      </c>
      <c r="AP10" s="55">
        <v>658</v>
      </c>
      <c r="AQ10" s="44">
        <v>372</v>
      </c>
      <c r="AR10" s="45">
        <v>274</v>
      </c>
      <c r="AY10" s="54" t="s">
        <v>243</v>
      </c>
      <c r="AZ10" s="55">
        <v>1101</v>
      </c>
      <c r="BA10" s="44">
        <v>627</v>
      </c>
      <c r="BB10" s="45">
        <v>452</v>
      </c>
      <c r="BD10" s="54" t="s">
        <v>244</v>
      </c>
      <c r="BE10" s="55">
        <v>460</v>
      </c>
      <c r="BF10" s="44">
        <v>279</v>
      </c>
      <c r="BG10" s="45">
        <v>175</v>
      </c>
      <c r="BI10" s="54" t="s">
        <v>245</v>
      </c>
      <c r="BJ10" s="55">
        <v>2992</v>
      </c>
      <c r="BK10" s="44">
        <v>2348</v>
      </c>
      <c r="BL10" s="45">
        <v>593</v>
      </c>
      <c r="BS10" s="54" t="s">
        <v>246</v>
      </c>
      <c r="BT10" s="55">
        <v>1124</v>
      </c>
      <c r="BU10" s="44">
        <v>491</v>
      </c>
      <c r="BV10" s="45">
        <v>616</v>
      </c>
      <c r="CC10" s="54" t="s">
        <v>247</v>
      </c>
      <c r="CD10" s="55">
        <v>751</v>
      </c>
      <c r="CE10" s="44">
        <v>633</v>
      </c>
      <c r="CF10" s="45">
        <v>115</v>
      </c>
      <c r="CM10" s="54" t="s">
        <v>248</v>
      </c>
      <c r="CN10" s="55">
        <v>863</v>
      </c>
      <c r="CO10" s="44">
        <v>608</v>
      </c>
      <c r="CP10" s="45">
        <v>234</v>
      </c>
      <c r="DV10" s="54" t="s">
        <v>249</v>
      </c>
      <c r="DW10" s="55">
        <v>1489</v>
      </c>
      <c r="DX10" s="44">
        <v>629</v>
      </c>
      <c r="DY10" s="45">
        <v>828</v>
      </c>
      <c r="EA10" s="54" t="s">
        <v>250</v>
      </c>
      <c r="EB10" s="55">
        <v>300</v>
      </c>
      <c r="EC10" s="44">
        <v>175</v>
      </c>
      <c r="ED10" s="45">
        <v>116</v>
      </c>
      <c r="EF10" s="54" t="s">
        <v>251</v>
      </c>
      <c r="EG10" s="55">
        <v>1280</v>
      </c>
      <c r="EH10" s="44">
        <v>735</v>
      </c>
      <c r="EI10" s="45">
        <v>523</v>
      </c>
    </row>
    <row r="11" spans="1:139" ht="30.4" x14ac:dyDescent="0.45">
      <c r="A11" s="54" t="s">
        <v>252</v>
      </c>
      <c r="B11" s="55">
        <v>1460</v>
      </c>
      <c r="C11" s="44">
        <v>867</v>
      </c>
      <c r="D11" s="45">
        <v>547</v>
      </c>
      <c r="F11" s="54" t="s">
        <v>253</v>
      </c>
      <c r="G11" s="55">
        <v>654</v>
      </c>
      <c r="H11" s="44">
        <v>373</v>
      </c>
      <c r="I11" s="45">
        <v>271</v>
      </c>
      <c r="K11" s="54" t="s">
        <v>254</v>
      </c>
      <c r="L11" s="55">
        <v>1361</v>
      </c>
      <c r="M11" s="44">
        <v>616</v>
      </c>
      <c r="N11" s="45">
        <v>723</v>
      </c>
      <c r="P11" s="54" t="s">
        <v>255</v>
      </c>
      <c r="Q11" s="55">
        <v>743</v>
      </c>
      <c r="R11" s="44">
        <v>535</v>
      </c>
      <c r="S11" s="45">
        <v>186</v>
      </c>
      <c r="AE11" s="54" t="s">
        <v>256</v>
      </c>
      <c r="AF11" s="55">
        <v>996</v>
      </c>
      <c r="AG11" s="44">
        <v>441</v>
      </c>
      <c r="AH11" s="45">
        <v>535</v>
      </c>
      <c r="AO11" s="54" t="s">
        <v>257</v>
      </c>
      <c r="AP11" s="55">
        <v>695</v>
      </c>
      <c r="AQ11" s="44">
        <v>383</v>
      </c>
      <c r="AR11" s="45">
        <v>303</v>
      </c>
      <c r="AY11" s="54" t="s">
        <v>258</v>
      </c>
      <c r="AZ11" s="55">
        <v>902</v>
      </c>
      <c r="BA11" s="44">
        <v>515</v>
      </c>
      <c r="BB11" s="45">
        <v>377</v>
      </c>
      <c r="BD11" s="54" t="s">
        <v>259</v>
      </c>
      <c r="BE11" s="55">
        <v>413</v>
      </c>
      <c r="BF11" s="44">
        <v>291</v>
      </c>
      <c r="BG11" s="45">
        <v>113</v>
      </c>
      <c r="BI11" s="54" t="s">
        <v>260</v>
      </c>
      <c r="BJ11" s="55">
        <v>1516</v>
      </c>
      <c r="BK11" s="44">
        <v>1173</v>
      </c>
      <c r="BL11" s="45">
        <v>327</v>
      </c>
      <c r="BS11" s="54" t="s">
        <v>261</v>
      </c>
      <c r="BT11" s="55">
        <v>886</v>
      </c>
      <c r="BU11" s="44">
        <v>423</v>
      </c>
      <c r="BV11" s="45">
        <v>444</v>
      </c>
      <c r="CC11" s="54" t="s">
        <v>262</v>
      </c>
      <c r="CD11" s="55">
        <v>1174</v>
      </c>
      <c r="CE11" s="44">
        <v>880</v>
      </c>
      <c r="CF11" s="45">
        <v>284</v>
      </c>
      <c r="CM11" s="54" t="s">
        <v>263</v>
      </c>
      <c r="CN11" s="55">
        <v>947</v>
      </c>
      <c r="CO11" s="44">
        <v>611</v>
      </c>
      <c r="CP11" s="45">
        <v>327</v>
      </c>
      <c r="DV11" s="54" t="s">
        <v>264</v>
      </c>
      <c r="DW11" s="55">
        <v>637</v>
      </c>
      <c r="DX11" s="44">
        <v>275</v>
      </c>
      <c r="DY11" s="45">
        <v>350</v>
      </c>
      <c r="EA11" s="54" t="s">
        <v>265</v>
      </c>
      <c r="EB11" s="55">
        <v>182</v>
      </c>
      <c r="EC11" s="44">
        <v>90</v>
      </c>
      <c r="ED11" s="45">
        <v>89</v>
      </c>
      <c r="EF11" s="54" t="s">
        <v>266</v>
      </c>
      <c r="EG11" s="55">
        <v>1107</v>
      </c>
      <c r="EH11" s="44">
        <v>671</v>
      </c>
      <c r="EI11" s="45">
        <v>414</v>
      </c>
    </row>
    <row r="12" spans="1:139" ht="30.4" x14ac:dyDescent="0.45">
      <c r="A12" s="54" t="s">
        <v>267</v>
      </c>
      <c r="B12" s="55">
        <v>1676</v>
      </c>
      <c r="C12" s="44">
        <v>1182</v>
      </c>
      <c r="D12" s="45">
        <v>459</v>
      </c>
      <c r="F12" s="54" t="s">
        <v>268</v>
      </c>
      <c r="G12" s="55">
        <v>728</v>
      </c>
      <c r="H12" s="44">
        <v>426</v>
      </c>
      <c r="I12" s="45">
        <v>296</v>
      </c>
      <c r="K12" s="54" t="s">
        <v>269</v>
      </c>
      <c r="L12" s="55">
        <v>1231</v>
      </c>
      <c r="M12" s="44">
        <v>642</v>
      </c>
      <c r="N12" s="45">
        <v>575</v>
      </c>
      <c r="P12" s="54" t="s">
        <v>270</v>
      </c>
      <c r="Q12" s="55">
        <v>803</v>
      </c>
      <c r="R12" s="44">
        <v>470</v>
      </c>
      <c r="S12" s="45">
        <v>316</v>
      </c>
      <c r="AE12" s="54" t="s">
        <v>271</v>
      </c>
      <c r="AF12" s="55">
        <v>618</v>
      </c>
      <c r="AG12" s="44">
        <v>310</v>
      </c>
      <c r="AH12" s="45">
        <v>298</v>
      </c>
      <c r="AO12" s="54" t="s">
        <v>272</v>
      </c>
      <c r="AP12" s="55">
        <v>746</v>
      </c>
      <c r="AQ12" s="44">
        <v>367</v>
      </c>
      <c r="AR12" s="45">
        <v>367</v>
      </c>
      <c r="AY12" s="54" t="s">
        <v>273</v>
      </c>
      <c r="AZ12" s="55">
        <v>1181</v>
      </c>
      <c r="BA12" s="44">
        <v>731</v>
      </c>
      <c r="BB12" s="45">
        <v>420</v>
      </c>
      <c r="BD12" s="54" t="s">
        <v>274</v>
      </c>
      <c r="BE12" s="55">
        <v>450</v>
      </c>
      <c r="BF12" s="44">
        <v>290</v>
      </c>
      <c r="BG12" s="45">
        <v>151</v>
      </c>
      <c r="BI12" s="54" t="s">
        <v>275</v>
      </c>
      <c r="BJ12" s="55">
        <v>780</v>
      </c>
      <c r="BK12" s="44">
        <v>648</v>
      </c>
      <c r="BL12" s="45">
        <v>120</v>
      </c>
      <c r="BS12" s="54" t="s">
        <v>276</v>
      </c>
      <c r="BT12" s="55">
        <v>868</v>
      </c>
      <c r="BU12" s="44">
        <v>386</v>
      </c>
      <c r="BV12" s="45">
        <v>463</v>
      </c>
      <c r="CC12" s="54" t="s">
        <v>277</v>
      </c>
      <c r="CD12" s="55">
        <v>1023</v>
      </c>
      <c r="CE12" s="44">
        <v>841</v>
      </c>
      <c r="CF12" s="45">
        <v>170</v>
      </c>
      <c r="CM12" s="54" t="s">
        <v>278</v>
      </c>
      <c r="CN12" s="55">
        <v>861</v>
      </c>
      <c r="CO12" s="44">
        <v>555</v>
      </c>
      <c r="CP12" s="45">
        <v>286</v>
      </c>
      <c r="DV12" s="54" t="s">
        <v>279</v>
      </c>
      <c r="DW12" s="55">
        <v>528</v>
      </c>
      <c r="DX12" s="44">
        <v>230</v>
      </c>
      <c r="DY12" s="45">
        <v>285</v>
      </c>
      <c r="EA12" s="54" t="s">
        <v>280</v>
      </c>
      <c r="EB12" s="55">
        <v>0</v>
      </c>
      <c r="EC12" s="44">
        <v>0</v>
      </c>
      <c r="ED12" s="45">
        <v>0</v>
      </c>
      <c r="EF12" s="54" t="s">
        <v>281</v>
      </c>
      <c r="EG12" s="55">
        <v>1402</v>
      </c>
      <c r="EH12" s="44">
        <v>702</v>
      </c>
      <c r="EI12" s="45">
        <v>679</v>
      </c>
    </row>
    <row r="13" spans="1:139" ht="30.4" x14ac:dyDescent="0.45">
      <c r="A13" s="54" t="s">
        <v>282</v>
      </c>
      <c r="B13" s="55">
        <v>910</v>
      </c>
      <c r="C13" s="44">
        <v>423</v>
      </c>
      <c r="D13" s="45">
        <v>470</v>
      </c>
      <c r="F13" s="54" t="s">
        <v>283</v>
      </c>
      <c r="G13" s="55">
        <v>258</v>
      </c>
      <c r="H13" s="44">
        <v>179</v>
      </c>
      <c r="I13" s="45">
        <v>75</v>
      </c>
      <c r="K13" s="54" t="s">
        <v>284</v>
      </c>
      <c r="L13" s="55">
        <v>1324</v>
      </c>
      <c r="M13" s="44">
        <v>585</v>
      </c>
      <c r="N13" s="45">
        <v>712</v>
      </c>
      <c r="P13" s="54" t="s">
        <v>285</v>
      </c>
      <c r="Q13" s="55">
        <v>821</v>
      </c>
      <c r="R13" s="44">
        <v>459</v>
      </c>
      <c r="S13" s="45">
        <v>331</v>
      </c>
      <c r="AE13" s="54" t="s">
        <v>286</v>
      </c>
      <c r="AF13" s="55">
        <v>970</v>
      </c>
      <c r="AG13" s="44">
        <v>463</v>
      </c>
      <c r="AH13" s="45">
        <v>478</v>
      </c>
      <c r="AO13" s="54" t="s">
        <v>287</v>
      </c>
      <c r="AP13" s="55">
        <v>742</v>
      </c>
      <c r="AQ13" s="44">
        <v>423</v>
      </c>
      <c r="AR13" s="45">
        <v>293</v>
      </c>
      <c r="AY13" s="54" t="s">
        <v>288</v>
      </c>
      <c r="AZ13" s="55">
        <v>1793</v>
      </c>
      <c r="BA13" s="44">
        <v>1054</v>
      </c>
      <c r="BB13" s="45">
        <v>698</v>
      </c>
      <c r="BD13" s="54" t="s">
        <v>289</v>
      </c>
      <c r="BE13" s="55">
        <v>623</v>
      </c>
      <c r="BF13" s="44">
        <v>382</v>
      </c>
      <c r="BG13" s="45">
        <v>233</v>
      </c>
      <c r="BI13" s="54" t="s">
        <v>290</v>
      </c>
      <c r="BJ13" s="55">
        <v>1754</v>
      </c>
      <c r="BK13" s="44">
        <v>1391</v>
      </c>
      <c r="BL13" s="45">
        <v>325</v>
      </c>
      <c r="BS13" s="59" t="s">
        <v>18</v>
      </c>
      <c r="BT13" s="60"/>
      <c r="BU13" s="42">
        <f t="shared" ref="BU13:BV13" si="9">SUM(BU2:BU12)</f>
        <v>4703</v>
      </c>
      <c r="BV13" s="42">
        <f t="shared" si="9"/>
        <v>5260</v>
      </c>
      <c r="CC13" s="54" t="s">
        <v>291</v>
      </c>
      <c r="CD13" s="55">
        <v>806</v>
      </c>
      <c r="CE13" s="44">
        <v>667</v>
      </c>
      <c r="CF13" s="45">
        <v>134</v>
      </c>
      <c r="CM13" s="54" t="s">
        <v>292</v>
      </c>
      <c r="CN13" s="55">
        <v>868</v>
      </c>
      <c r="CO13" s="44">
        <v>507</v>
      </c>
      <c r="CP13" s="45">
        <v>340</v>
      </c>
      <c r="DV13" s="54" t="s">
        <v>293</v>
      </c>
      <c r="DW13" s="55">
        <v>1803</v>
      </c>
      <c r="DX13" s="44">
        <v>856</v>
      </c>
      <c r="DY13" s="45">
        <v>914</v>
      </c>
      <c r="EA13" s="54" t="s">
        <v>294</v>
      </c>
      <c r="EB13" s="55">
        <v>949</v>
      </c>
      <c r="EC13" s="44">
        <v>576</v>
      </c>
      <c r="ED13" s="45">
        <v>343</v>
      </c>
      <c r="EF13" s="54" t="s">
        <v>295</v>
      </c>
      <c r="EG13" s="55">
        <v>1265</v>
      </c>
      <c r="EH13" s="44">
        <v>582</v>
      </c>
      <c r="EI13" s="45">
        <v>663</v>
      </c>
    </row>
    <row r="14" spans="1:139" ht="30.4" x14ac:dyDescent="0.45">
      <c r="A14" s="54" t="s">
        <v>296</v>
      </c>
      <c r="B14" s="55">
        <v>3</v>
      </c>
      <c r="C14" s="44">
        <v>0</v>
      </c>
      <c r="D14" s="45">
        <v>3</v>
      </c>
      <c r="F14" s="54" t="s">
        <v>297</v>
      </c>
      <c r="G14" s="55">
        <v>438</v>
      </c>
      <c r="H14" s="44">
        <v>350</v>
      </c>
      <c r="I14" s="45">
        <v>76</v>
      </c>
      <c r="K14" s="54" t="s">
        <v>298</v>
      </c>
      <c r="L14" s="55">
        <v>1293</v>
      </c>
      <c r="M14" s="44">
        <v>562</v>
      </c>
      <c r="N14" s="45">
        <v>716</v>
      </c>
      <c r="P14" s="54" t="s">
        <v>299</v>
      </c>
      <c r="Q14" s="55">
        <v>409</v>
      </c>
      <c r="R14" s="44">
        <v>262</v>
      </c>
      <c r="S14" s="45">
        <v>134</v>
      </c>
      <c r="AE14" s="54" t="s">
        <v>300</v>
      </c>
      <c r="AF14" s="55">
        <v>649</v>
      </c>
      <c r="AG14" s="44">
        <v>309</v>
      </c>
      <c r="AH14" s="45">
        <v>322</v>
      </c>
      <c r="AO14" s="54" t="s">
        <v>301</v>
      </c>
      <c r="AP14" s="55">
        <v>742</v>
      </c>
      <c r="AQ14" s="44">
        <v>483</v>
      </c>
      <c r="AR14" s="45">
        <v>239</v>
      </c>
      <c r="AY14" s="54" t="s">
        <v>302</v>
      </c>
      <c r="AZ14" s="55">
        <v>1406</v>
      </c>
      <c r="BA14" s="44">
        <v>888</v>
      </c>
      <c r="BB14" s="45">
        <v>483</v>
      </c>
      <c r="BD14" s="54" t="s">
        <v>303</v>
      </c>
      <c r="BE14" s="55">
        <v>734</v>
      </c>
      <c r="BF14" s="44">
        <v>395</v>
      </c>
      <c r="BG14" s="45">
        <v>330</v>
      </c>
      <c r="BI14" s="54" t="s">
        <v>304</v>
      </c>
      <c r="BJ14" s="55">
        <v>556</v>
      </c>
      <c r="BK14" s="44">
        <v>450</v>
      </c>
      <c r="BL14" s="45">
        <v>86</v>
      </c>
      <c r="CC14" s="54" t="s">
        <v>305</v>
      </c>
      <c r="CD14" s="55">
        <v>516</v>
      </c>
      <c r="CE14" s="44">
        <v>386</v>
      </c>
      <c r="CF14" s="45">
        <v>122</v>
      </c>
      <c r="CM14" s="54" t="s">
        <v>306</v>
      </c>
      <c r="CN14" s="55">
        <v>1094</v>
      </c>
      <c r="CO14" s="44">
        <v>654</v>
      </c>
      <c r="CP14" s="45">
        <v>414</v>
      </c>
      <c r="DV14" s="54" t="s">
        <v>307</v>
      </c>
      <c r="DW14" s="55">
        <v>1066</v>
      </c>
      <c r="DX14" s="44">
        <v>453</v>
      </c>
      <c r="DY14" s="45">
        <v>598</v>
      </c>
      <c r="EA14" s="54" t="s">
        <v>308</v>
      </c>
      <c r="EB14" s="55">
        <v>733</v>
      </c>
      <c r="EC14" s="44">
        <v>364</v>
      </c>
      <c r="ED14" s="45">
        <v>343</v>
      </c>
      <c r="EF14" s="54" t="s">
        <v>309</v>
      </c>
      <c r="EG14" s="55">
        <v>1715</v>
      </c>
      <c r="EH14" s="44">
        <v>843</v>
      </c>
      <c r="EI14" s="45">
        <v>829</v>
      </c>
    </row>
    <row r="15" spans="1:139" ht="30.4" x14ac:dyDescent="0.45">
      <c r="A15" s="54" t="s">
        <v>310</v>
      </c>
      <c r="B15" s="55">
        <v>552</v>
      </c>
      <c r="C15" s="44">
        <v>312</v>
      </c>
      <c r="D15" s="45">
        <v>225</v>
      </c>
      <c r="F15" s="54" t="s">
        <v>311</v>
      </c>
      <c r="G15" s="55">
        <v>552</v>
      </c>
      <c r="H15" s="44">
        <v>422</v>
      </c>
      <c r="I15" s="45">
        <v>121</v>
      </c>
      <c r="K15" s="54" t="s">
        <v>312</v>
      </c>
      <c r="L15" s="55">
        <v>988</v>
      </c>
      <c r="M15" s="44">
        <v>412</v>
      </c>
      <c r="N15" s="45">
        <v>562</v>
      </c>
      <c r="P15" s="54" t="s">
        <v>313</v>
      </c>
      <c r="Q15" s="55">
        <v>1259</v>
      </c>
      <c r="R15" s="44">
        <v>691</v>
      </c>
      <c r="S15" s="45">
        <v>526</v>
      </c>
      <c r="AE15" s="54" t="s">
        <v>314</v>
      </c>
      <c r="AF15" s="55">
        <v>1034</v>
      </c>
      <c r="AG15" s="44">
        <v>449</v>
      </c>
      <c r="AH15" s="45">
        <v>572</v>
      </c>
      <c r="AO15" s="54" t="s">
        <v>315</v>
      </c>
      <c r="AP15" s="55">
        <v>714</v>
      </c>
      <c r="AQ15" s="44">
        <v>408</v>
      </c>
      <c r="AR15" s="45">
        <v>292</v>
      </c>
      <c r="AY15" s="54" t="s">
        <v>316</v>
      </c>
      <c r="AZ15" s="55">
        <v>1564</v>
      </c>
      <c r="BA15" s="44">
        <v>969</v>
      </c>
      <c r="BB15" s="45">
        <v>563</v>
      </c>
      <c r="BD15" s="54" t="s">
        <v>317</v>
      </c>
      <c r="BE15" s="55">
        <v>745</v>
      </c>
      <c r="BF15" s="44">
        <v>430</v>
      </c>
      <c r="BG15" s="45">
        <v>296</v>
      </c>
      <c r="BI15" s="54" t="s">
        <v>318</v>
      </c>
      <c r="BJ15" s="55">
        <v>521</v>
      </c>
      <c r="BK15" s="44">
        <v>445</v>
      </c>
      <c r="BL15" s="45">
        <v>66</v>
      </c>
      <c r="CC15" s="54" t="s">
        <v>319</v>
      </c>
      <c r="CD15" s="55">
        <v>1008</v>
      </c>
      <c r="CE15" s="44">
        <v>930</v>
      </c>
      <c r="CF15" s="45">
        <v>71</v>
      </c>
      <c r="CM15" s="54" t="s">
        <v>320</v>
      </c>
      <c r="CN15" s="55">
        <v>1179</v>
      </c>
      <c r="CO15" s="44">
        <v>748</v>
      </c>
      <c r="CP15" s="45">
        <v>395</v>
      </c>
      <c r="DV15" s="54" t="s">
        <v>321</v>
      </c>
      <c r="DW15" s="55">
        <v>1050</v>
      </c>
      <c r="DX15" s="44">
        <v>501</v>
      </c>
      <c r="DY15" s="45">
        <v>517</v>
      </c>
      <c r="EA15" s="54" t="s">
        <v>322</v>
      </c>
      <c r="EB15" s="55">
        <v>761</v>
      </c>
      <c r="EC15" s="44">
        <v>397</v>
      </c>
      <c r="ED15" s="45">
        <v>352</v>
      </c>
      <c r="EF15" s="54" t="s">
        <v>323</v>
      </c>
      <c r="EG15" s="55">
        <v>906</v>
      </c>
      <c r="EH15" s="44">
        <v>531</v>
      </c>
      <c r="EI15" s="45">
        <v>355</v>
      </c>
    </row>
    <row r="16" spans="1:139" ht="30.4" x14ac:dyDescent="0.45">
      <c r="A16" s="54" t="s">
        <v>324</v>
      </c>
      <c r="B16" s="55">
        <v>1101</v>
      </c>
      <c r="C16" s="44">
        <v>581</v>
      </c>
      <c r="D16" s="45">
        <v>495</v>
      </c>
      <c r="F16" s="54" t="s">
        <v>325</v>
      </c>
      <c r="G16" s="55">
        <v>564</v>
      </c>
      <c r="H16" s="44">
        <v>371</v>
      </c>
      <c r="I16" s="45">
        <v>190</v>
      </c>
      <c r="K16" s="54" t="s">
        <v>326</v>
      </c>
      <c r="L16" s="55">
        <v>1086</v>
      </c>
      <c r="M16" s="44">
        <v>457</v>
      </c>
      <c r="N16" s="45">
        <v>608</v>
      </c>
      <c r="P16" s="54" t="s">
        <v>327</v>
      </c>
      <c r="Q16" s="55">
        <v>1150</v>
      </c>
      <c r="R16" s="44">
        <v>600</v>
      </c>
      <c r="S16" s="45">
        <v>533</v>
      </c>
      <c r="AE16" s="54" t="s">
        <v>328</v>
      </c>
      <c r="AF16" s="55">
        <v>816</v>
      </c>
      <c r="AG16" s="44">
        <v>342</v>
      </c>
      <c r="AH16" s="45">
        <v>472</v>
      </c>
      <c r="AO16" s="54" t="s">
        <v>329</v>
      </c>
      <c r="AP16" s="55">
        <v>1277</v>
      </c>
      <c r="AQ16" s="44">
        <v>778</v>
      </c>
      <c r="AR16" s="45">
        <v>467</v>
      </c>
      <c r="AY16" s="54" t="s">
        <v>330</v>
      </c>
      <c r="AZ16" s="55">
        <v>1207</v>
      </c>
      <c r="BA16" s="44">
        <v>730</v>
      </c>
      <c r="BB16" s="45">
        <v>446</v>
      </c>
      <c r="BD16" s="54" t="s">
        <v>331</v>
      </c>
      <c r="BE16" s="55">
        <v>1045</v>
      </c>
      <c r="BF16" s="44">
        <v>602</v>
      </c>
      <c r="BG16" s="45">
        <v>425</v>
      </c>
      <c r="BI16" s="54" t="s">
        <v>332</v>
      </c>
      <c r="BJ16" s="55">
        <v>1088</v>
      </c>
      <c r="BK16" s="44">
        <v>942</v>
      </c>
      <c r="BL16" s="45">
        <v>134</v>
      </c>
      <c r="CC16" s="54" t="s">
        <v>333</v>
      </c>
      <c r="CD16" s="55">
        <v>768</v>
      </c>
      <c r="CE16" s="44">
        <v>535</v>
      </c>
      <c r="CF16" s="45">
        <v>218</v>
      </c>
      <c r="CM16" s="54" t="s">
        <v>334</v>
      </c>
      <c r="CN16" s="55">
        <v>936</v>
      </c>
      <c r="CO16" s="44">
        <v>640</v>
      </c>
      <c r="CP16" s="45">
        <v>283</v>
      </c>
      <c r="DV16" s="54" t="s">
        <v>335</v>
      </c>
      <c r="DW16" s="55">
        <v>693</v>
      </c>
      <c r="DX16" s="44">
        <v>356</v>
      </c>
      <c r="DY16" s="45">
        <v>318</v>
      </c>
      <c r="EA16" s="54" t="s">
        <v>336</v>
      </c>
      <c r="EB16" s="55">
        <v>1327</v>
      </c>
      <c r="EC16" s="44">
        <v>685</v>
      </c>
      <c r="ED16" s="45">
        <v>618</v>
      </c>
      <c r="EF16" s="54" t="s">
        <v>337</v>
      </c>
      <c r="EG16" s="55">
        <v>987</v>
      </c>
      <c r="EH16" s="44">
        <v>527</v>
      </c>
      <c r="EI16" s="45">
        <v>434</v>
      </c>
    </row>
    <row r="17" spans="1:139" ht="30.4" x14ac:dyDescent="0.45">
      <c r="A17" s="54" t="s">
        <v>338</v>
      </c>
      <c r="B17" s="55">
        <v>820</v>
      </c>
      <c r="C17" s="44">
        <v>663</v>
      </c>
      <c r="D17" s="45">
        <v>144</v>
      </c>
      <c r="F17" s="54" t="s">
        <v>339</v>
      </c>
      <c r="G17" s="55">
        <v>579</v>
      </c>
      <c r="H17" s="44">
        <v>454</v>
      </c>
      <c r="I17" s="45">
        <v>117</v>
      </c>
      <c r="K17" s="54" t="s">
        <v>340</v>
      </c>
      <c r="L17" s="55">
        <v>498</v>
      </c>
      <c r="M17" s="44">
        <v>192</v>
      </c>
      <c r="N17" s="45">
        <v>301</v>
      </c>
      <c r="P17" s="54" t="s">
        <v>341</v>
      </c>
      <c r="Q17" s="55">
        <v>1747</v>
      </c>
      <c r="R17" s="44">
        <v>987</v>
      </c>
      <c r="S17" s="45">
        <v>721</v>
      </c>
      <c r="AE17" s="54" t="s">
        <v>342</v>
      </c>
      <c r="AF17" s="55">
        <v>698</v>
      </c>
      <c r="AG17" s="44">
        <v>338</v>
      </c>
      <c r="AH17" s="45">
        <v>351</v>
      </c>
      <c r="AO17" s="54" t="s">
        <v>343</v>
      </c>
      <c r="AP17" s="55">
        <v>1028</v>
      </c>
      <c r="AQ17" s="44">
        <v>699</v>
      </c>
      <c r="AR17" s="45">
        <v>306</v>
      </c>
      <c r="AY17" s="54" t="s">
        <v>344</v>
      </c>
      <c r="AZ17" s="55">
        <v>965</v>
      </c>
      <c r="BA17" s="44">
        <v>572</v>
      </c>
      <c r="BB17" s="45">
        <v>379</v>
      </c>
      <c r="BD17" s="54" t="s">
        <v>345</v>
      </c>
      <c r="BE17" s="55">
        <v>425</v>
      </c>
      <c r="BF17" s="44">
        <v>222</v>
      </c>
      <c r="BG17" s="45">
        <v>194</v>
      </c>
      <c r="BI17" s="54" t="s">
        <v>346</v>
      </c>
      <c r="BJ17" s="55">
        <v>2610</v>
      </c>
      <c r="BK17" s="44">
        <v>2242</v>
      </c>
      <c r="BL17" s="45">
        <v>338</v>
      </c>
      <c r="CC17" s="54" t="s">
        <v>347</v>
      </c>
      <c r="CD17" s="55">
        <v>1381</v>
      </c>
      <c r="CE17" s="44">
        <v>1211</v>
      </c>
      <c r="CF17" s="45">
        <v>154</v>
      </c>
      <c r="CM17" s="54" t="s">
        <v>348</v>
      </c>
      <c r="CN17" s="55">
        <v>1375</v>
      </c>
      <c r="CO17" s="44">
        <v>763</v>
      </c>
      <c r="CP17" s="45">
        <v>585</v>
      </c>
      <c r="DV17" s="54" t="s">
        <v>349</v>
      </c>
      <c r="DW17" s="55">
        <v>708</v>
      </c>
      <c r="DX17" s="44">
        <v>355</v>
      </c>
      <c r="DY17" s="45">
        <v>343</v>
      </c>
      <c r="EA17" s="54" t="s">
        <v>350</v>
      </c>
      <c r="EB17" s="55">
        <v>933</v>
      </c>
      <c r="EC17" s="44">
        <v>458</v>
      </c>
      <c r="ED17" s="45">
        <v>456</v>
      </c>
      <c r="EF17" s="54" t="s">
        <v>351</v>
      </c>
      <c r="EG17" s="55">
        <v>996</v>
      </c>
      <c r="EH17" s="44">
        <v>496</v>
      </c>
      <c r="EI17" s="45">
        <v>473</v>
      </c>
    </row>
    <row r="18" spans="1:139" ht="30.4" x14ac:dyDescent="0.45">
      <c r="A18" s="54" t="s">
        <v>352</v>
      </c>
      <c r="B18" s="55">
        <v>967</v>
      </c>
      <c r="C18" s="44">
        <v>506</v>
      </c>
      <c r="D18" s="45">
        <v>434</v>
      </c>
      <c r="F18" s="54" t="s">
        <v>353</v>
      </c>
      <c r="G18" s="55">
        <v>809</v>
      </c>
      <c r="H18" s="44">
        <v>535</v>
      </c>
      <c r="I18" s="45">
        <v>254</v>
      </c>
      <c r="K18" s="54" t="s">
        <v>354</v>
      </c>
      <c r="L18" s="55">
        <v>1252</v>
      </c>
      <c r="M18" s="44">
        <v>560</v>
      </c>
      <c r="N18" s="45">
        <v>677</v>
      </c>
      <c r="P18" s="54" t="s">
        <v>355</v>
      </c>
      <c r="Q18" s="55">
        <v>417</v>
      </c>
      <c r="R18" s="44">
        <v>247</v>
      </c>
      <c r="S18" s="45">
        <v>160</v>
      </c>
      <c r="AE18" s="54" t="s">
        <v>356</v>
      </c>
      <c r="AF18" s="55">
        <v>222</v>
      </c>
      <c r="AG18" s="44">
        <v>114</v>
      </c>
      <c r="AH18" s="45">
        <v>104</v>
      </c>
      <c r="AO18" s="54" t="s">
        <v>357</v>
      </c>
      <c r="AP18" s="55">
        <v>937</v>
      </c>
      <c r="AQ18" s="44">
        <v>564</v>
      </c>
      <c r="AR18" s="45">
        <v>357</v>
      </c>
      <c r="AY18" s="54" t="s">
        <v>358</v>
      </c>
      <c r="AZ18" s="55">
        <v>1615</v>
      </c>
      <c r="BA18" s="44">
        <v>951</v>
      </c>
      <c r="BB18" s="45">
        <v>633</v>
      </c>
      <c r="BD18" s="54" t="s">
        <v>359</v>
      </c>
      <c r="BE18" s="55">
        <v>176</v>
      </c>
      <c r="BF18" s="44">
        <v>108</v>
      </c>
      <c r="BG18" s="45">
        <v>68</v>
      </c>
      <c r="BI18" s="54" t="s">
        <v>360</v>
      </c>
      <c r="BJ18" s="55">
        <v>763</v>
      </c>
      <c r="BK18" s="44">
        <v>628</v>
      </c>
      <c r="BL18" s="45">
        <v>112</v>
      </c>
      <c r="CC18" s="54" t="s">
        <v>361</v>
      </c>
      <c r="CD18" s="55">
        <v>611</v>
      </c>
      <c r="CE18" s="44">
        <v>477</v>
      </c>
      <c r="CF18" s="45">
        <v>125</v>
      </c>
      <c r="CM18" s="54" t="s">
        <v>362</v>
      </c>
      <c r="CN18" s="55">
        <v>478</v>
      </c>
      <c r="CO18" s="44">
        <v>335</v>
      </c>
      <c r="CP18" s="45">
        <v>135</v>
      </c>
      <c r="DV18" s="54" t="s">
        <v>363</v>
      </c>
      <c r="DW18" s="55">
        <v>1790</v>
      </c>
      <c r="DX18" s="44">
        <v>763</v>
      </c>
      <c r="DY18" s="45">
        <v>993</v>
      </c>
      <c r="EA18" s="54" t="s">
        <v>364</v>
      </c>
      <c r="EB18" s="55">
        <v>961</v>
      </c>
      <c r="EC18" s="44">
        <v>497</v>
      </c>
      <c r="ED18" s="45">
        <v>440</v>
      </c>
      <c r="EF18" s="54" t="s">
        <v>365</v>
      </c>
      <c r="EG18" s="55">
        <v>1348</v>
      </c>
      <c r="EH18" s="44">
        <v>680</v>
      </c>
      <c r="EI18" s="45">
        <v>641</v>
      </c>
    </row>
    <row r="19" spans="1:139" ht="30.4" x14ac:dyDescent="0.45">
      <c r="A19" s="54" t="s">
        <v>366</v>
      </c>
      <c r="B19" s="55">
        <v>671</v>
      </c>
      <c r="C19" s="44">
        <v>366</v>
      </c>
      <c r="D19" s="45">
        <v>295</v>
      </c>
      <c r="F19" s="54" t="s">
        <v>367</v>
      </c>
      <c r="G19" s="55">
        <v>589</v>
      </c>
      <c r="H19" s="44">
        <v>363</v>
      </c>
      <c r="I19" s="45">
        <v>208</v>
      </c>
      <c r="K19" s="54" t="s">
        <v>368</v>
      </c>
      <c r="L19" s="55">
        <v>998</v>
      </c>
      <c r="M19" s="44">
        <v>413</v>
      </c>
      <c r="N19" s="45">
        <v>572</v>
      </c>
      <c r="P19" s="54" t="s">
        <v>369</v>
      </c>
      <c r="Q19" s="55">
        <v>1513</v>
      </c>
      <c r="R19" s="44">
        <v>802</v>
      </c>
      <c r="S19" s="45">
        <v>676</v>
      </c>
      <c r="AE19" s="54" t="s">
        <v>370</v>
      </c>
      <c r="AF19" s="55">
        <v>74</v>
      </c>
      <c r="AG19" s="44">
        <v>22</v>
      </c>
      <c r="AH19" s="45">
        <v>52</v>
      </c>
      <c r="AO19" s="54" t="s">
        <v>371</v>
      </c>
      <c r="AP19" s="55">
        <v>918</v>
      </c>
      <c r="AQ19" s="44">
        <v>506</v>
      </c>
      <c r="AR19" s="45">
        <v>393</v>
      </c>
      <c r="AY19" s="54" t="s">
        <v>372</v>
      </c>
      <c r="AZ19" s="55">
        <v>1521</v>
      </c>
      <c r="BA19" s="44">
        <v>912</v>
      </c>
      <c r="BB19" s="45">
        <v>583</v>
      </c>
      <c r="BD19" s="54" t="s">
        <v>373</v>
      </c>
      <c r="BE19" s="55">
        <v>757</v>
      </c>
      <c r="BF19" s="44">
        <v>431</v>
      </c>
      <c r="BG19" s="45">
        <v>310</v>
      </c>
      <c r="BI19" s="54" t="s">
        <v>374</v>
      </c>
      <c r="BJ19" s="55">
        <v>825</v>
      </c>
      <c r="BK19" s="44">
        <v>706</v>
      </c>
      <c r="BL19" s="45">
        <v>109</v>
      </c>
      <c r="CC19" s="54" t="s">
        <v>375</v>
      </c>
      <c r="CD19" s="55">
        <v>870</v>
      </c>
      <c r="CE19" s="44">
        <v>739</v>
      </c>
      <c r="CF19" s="45">
        <v>125</v>
      </c>
      <c r="CM19" s="54" t="s">
        <v>376</v>
      </c>
      <c r="CN19" s="55">
        <v>363</v>
      </c>
      <c r="CO19" s="44">
        <v>325</v>
      </c>
      <c r="CP19" s="45">
        <v>35</v>
      </c>
      <c r="DV19" s="54" t="s">
        <v>377</v>
      </c>
      <c r="DW19" s="55">
        <v>826</v>
      </c>
      <c r="DX19" s="44">
        <v>453</v>
      </c>
      <c r="DY19" s="45">
        <v>360</v>
      </c>
      <c r="EA19" s="54" t="s">
        <v>378</v>
      </c>
      <c r="EB19" s="55">
        <v>880</v>
      </c>
      <c r="EC19" s="44">
        <v>468</v>
      </c>
      <c r="ED19" s="45">
        <v>398</v>
      </c>
      <c r="EF19" s="54" t="s">
        <v>379</v>
      </c>
      <c r="EG19" s="55">
        <v>1550</v>
      </c>
      <c r="EH19" s="44">
        <v>754</v>
      </c>
      <c r="EI19" s="45">
        <v>771</v>
      </c>
    </row>
    <row r="20" spans="1:139" ht="30.4" x14ac:dyDescent="0.45">
      <c r="A20" s="54" t="s">
        <v>380</v>
      </c>
      <c r="B20" s="55">
        <v>546</v>
      </c>
      <c r="C20" s="44">
        <v>310</v>
      </c>
      <c r="D20" s="45">
        <v>230</v>
      </c>
      <c r="F20" s="54" t="s">
        <v>381</v>
      </c>
      <c r="G20" s="55">
        <v>451</v>
      </c>
      <c r="H20" s="44">
        <v>285</v>
      </c>
      <c r="I20" s="45">
        <v>164</v>
      </c>
      <c r="K20" s="54" t="s">
        <v>382</v>
      </c>
      <c r="L20" s="55">
        <v>856</v>
      </c>
      <c r="M20" s="44">
        <v>389</v>
      </c>
      <c r="N20" s="45">
        <v>459</v>
      </c>
      <c r="P20" s="54" t="s">
        <v>383</v>
      </c>
      <c r="Q20" s="55">
        <v>1290</v>
      </c>
      <c r="R20" s="44">
        <v>766</v>
      </c>
      <c r="S20" s="45">
        <v>500</v>
      </c>
      <c r="AE20" s="54" t="s">
        <v>384</v>
      </c>
      <c r="AF20" s="55">
        <v>721</v>
      </c>
      <c r="AG20" s="44">
        <v>336</v>
      </c>
      <c r="AH20" s="45">
        <v>371</v>
      </c>
      <c r="AO20" s="54" t="s">
        <v>385</v>
      </c>
      <c r="AP20" s="55">
        <v>770</v>
      </c>
      <c r="AQ20" s="44">
        <v>452</v>
      </c>
      <c r="AR20" s="45">
        <v>297</v>
      </c>
      <c r="AY20" s="54" t="s">
        <v>386</v>
      </c>
      <c r="AZ20" s="55">
        <v>534</v>
      </c>
      <c r="BA20" s="44">
        <v>249</v>
      </c>
      <c r="BB20" s="45">
        <v>278</v>
      </c>
      <c r="BD20" s="54" t="s">
        <v>387</v>
      </c>
      <c r="BE20" s="55">
        <v>304</v>
      </c>
      <c r="BF20" s="44">
        <v>181</v>
      </c>
      <c r="BG20" s="45">
        <v>118</v>
      </c>
      <c r="BI20" s="54" t="s">
        <v>388</v>
      </c>
      <c r="BJ20" s="55">
        <v>750</v>
      </c>
      <c r="BK20" s="44">
        <v>637</v>
      </c>
      <c r="BL20" s="45">
        <v>105</v>
      </c>
      <c r="CC20" s="54" t="s">
        <v>389</v>
      </c>
      <c r="CD20" s="55">
        <v>656</v>
      </c>
      <c r="CE20" s="44">
        <v>551</v>
      </c>
      <c r="CF20" s="45">
        <v>99</v>
      </c>
      <c r="CM20" s="54" t="s">
        <v>390</v>
      </c>
      <c r="CN20" s="55">
        <v>321</v>
      </c>
      <c r="CO20" s="44">
        <v>269</v>
      </c>
      <c r="CP20" s="45">
        <v>47</v>
      </c>
      <c r="DV20" s="54" t="s">
        <v>391</v>
      </c>
      <c r="DW20" s="55">
        <v>1360</v>
      </c>
      <c r="DX20" s="44">
        <v>659</v>
      </c>
      <c r="DY20" s="45">
        <v>664</v>
      </c>
      <c r="EA20" s="54" t="s">
        <v>392</v>
      </c>
      <c r="EB20" s="55">
        <v>788</v>
      </c>
      <c r="EC20" s="44">
        <v>408</v>
      </c>
      <c r="ED20" s="45">
        <v>365</v>
      </c>
      <c r="EF20" s="54" t="s">
        <v>393</v>
      </c>
      <c r="EG20" s="55">
        <v>1413</v>
      </c>
      <c r="EH20" s="44">
        <v>736</v>
      </c>
      <c r="EI20" s="45">
        <v>649</v>
      </c>
    </row>
    <row r="21" spans="1:139" ht="30.4" x14ac:dyDescent="0.45">
      <c r="A21" s="54" t="s">
        <v>394</v>
      </c>
      <c r="B21" s="55">
        <v>877</v>
      </c>
      <c r="C21" s="44">
        <v>442</v>
      </c>
      <c r="D21" s="45">
        <v>423</v>
      </c>
      <c r="F21" s="54" t="s">
        <v>395</v>
      </c>
      <c r="G21" s="55">
        <v>546</v>
      </c>
      <c r="H21" s="44">
        <v>317</v>
      </c>
      <c r="I21" s="45">
        <v>217</v>
      </c>
      <c r="K21" s="54" t="s">
        <v>396</v>
      </c>
      <c r="L21" s="55">
        <v>1281</v>
      </c>
      <c r="M21" s="44">
        <v>571</v>
      </c>
      <c r="N21" s="45">
        <v>696</v>
      </c>
      <c r="P21" s="54" t="s">
        <v>397</v>
      </c>
      <c r="Q21" s="55">
        <v>1447</v>
      </c>
      <c r="R21" s="44">
        <v>860</v>
      </c>
      <c r="S21" s="45">
        <v>554</v>
      </c>
      <c r="AE21" s="54" t="s">
        <v>398</v>
      </c>
      <c r="AF21" s="55">
        <v>0</v>
      </c>
      <c r="AG21" s="44">
        <v>0</v>
      </c>
      <c r="AH21" s="45">
        <v>0</v>
      </c>
      <c r="AO21" s="54" t="s">
        <v>399</v>
      </c>
      <c r="AP21" s="55">
        <v>775</v>
      </c>
      <c r="AQ21" s="44">
        <v>456</v>
      </c>
      <c r="AR21" s="45">
        <v>300</v>
      </c>
      <c r="AY21" s="54" t="s">
        <v>400</v>
      </c>
      <c r="AZ21" s="55">
        <v>670</v>
      </c>
      <c r="BA21" s="44">
        <v>353</v>
      </c>
      <c r="BB21" s="45">
        <v>307</v>
      </c>
      <c r="BD21" s="54" t="s">
        <v>401</v>
      </c>
      <c r="BE21" s="55">
        <v>629</v>
      </c>
      <c r="BF21" s="44">
        <v>311</v>
      </c>
      <c r="BG21" s="45">
        <v>313</v>
      </c>
      <c r="BI21" s="54" t="s">
        <v>402</v>
      </c>
      <c r="BJ21" s="55">
        <v>204</v>
      </c>
      <c r="BK21" s="44">
        <v>174</v>
      </c>
      <c r="BL21" s="45">
        <v>25</v>
      </c>
      <c r="CC21" s="54" t="s">
        <v>403</v>
      </c>
      <c r="CD21" s="55">
        <v>901</v>
      </c>
      <c r="CE21" s="44">
        <v>800</v>
      </c>
      <c r="CF21" s="45">
        <v>93</v>
      </c>
      <c r="CM21" s="54" t="s">
        <v>404</v>
      </c>
      <c r="CN21" s="55">
        <v>1452</v>
      </c>
      <c r="CO21" s="44">
        <v>831</v>
      </c>
      <c r="CP21" s="45">
        <v>589</v>
      </c>
      <c r="DV21" s="54" t="s">
        <v>405</v>
      </c>
      <c r="DW21" s="55">
        <v>1603</v>
      </c>
      <c r="DX21" s="44">
        <v>718</v>
      </c>
      <c r="DY21" s="45">
        <v>861</v>
      </c>
      <c r="EA21" s="54" t="s">
        <v>406</v>
      </c>
      <c r="EB21" s="55">
        <v>818</v>
      </c>
      <c r="EC21" s="44">
        <v>432</v>
      </c>
      <c r="ED21" s="45">
        <v>360</v>
      </c>
      <c r="EF21" s="54" t="s">
        <v>407</v>
      </c>
      <c r="EG21" s="55">
        <v>1025</v>
      </c>
      <c r="EH21" s="44">
        <v>559</v>
      </c>
      <c r="EI21" s="45">
        <v>453</v>
      </c>
    </row>
    <row r="22" spans="1:139" ht="30.4" x14ac:dyDescent="0.45">
      <c r="A22" s="54" t="s">
        <v>408</v>
      </c>
      <c r="B22" s="55">
        <v>710</v>
      </c>
      <c r="C22" s="44">
        <v>368</v>
      </c>
      <c r="D22" s="45">
        <v>330</v>
      </c>
      <c r="F22" s="54" t="s">
        <v>409</v>
      </c>
      <c r="G22" s="55">
        <v>708</v>
      </c>
      <c r="H22" s="44">
        <v>426</v>
      </c>
      <c r="I22" s="45">
        <v>270</v>
      </c>
      <c r="K22" s="54" t="s">
        <v>410</v>
      </c>
      <c r="L22" s="55">
        <v>1056</v>
      </c>
      <c r="M22" s="44">
        <v>534</v>
      </c>
      <c r="N22" s="45">
        <v>508</v>
      </c>
      <c r="P22" s="54" t="s">
        <v>411</v>
      </c>
      <c r="Q22" s="55">
        <v>504</v>
      </c>
      <c r="R22" s="44">
        <v>296</v>
      </c>
      <c r="S22" s="45">
        <v>200</v>
      </c>
      <c r="AE22" s="54" t="s">
        <v>412</v>
      </c>
      <c r="AF22" s="55">
        <v>1048</v>
      </c>
      <c r="AG22" s="44">
        <v>472</v>
      </c>
      <c r="AH22" s="45">
        <v>550</v>
      </c>
      <c r="AO22" s="54" t="s">
        <v>413</v>
      </c>
      <c r="AP22" s="55">
        <v>676</v>
      </c>
      <c r="AQ22" s="44">
        <v>427</v>
      </c>
      <c r="AR22" s="45">
        <v>237</v>
      </c>
      <c r="AY22" s="54" t="s">
        <v>414</v>
      </c>
      <c r="AZ22" s="55">
        <v>1394</v>
      </c>
      <c r="BA22" s="44">
        <v>767</v>
      </c>
      <c r="BB22" s="45">
        <v>609</v>
      </c>
      <c r="BD22" s="54" t="s">
        <v>415</v>
      </c>
      <c r="BE22" s="55">
        <v>331</v>
      </c>
      <c r="BF22" s="44">
        <v>149</v>
      </c>
      <c r="BG22" s="45">
        <v>175</v>
      </c>
      <c r="BI22" s="54" t="s">
        <v>416</v>
      </c>
      <c r="BJ22" s="55">
        <v>924</v>
      </c>
      <c r="BK22" s="44">
        <v>753</v>
      </c>
      <c r="BL22" s="45">
        <v>159</v>
      </c>
      <c r="CC22" s="54" t="s">
        <v>417</v>
      </c>
      <c r="CD22" s="55">
        <v>804</v>
      </c>
      <c r="CE22" s="44">
        <v>740</v>
      </c>
      <c r="CF22" s="45">
        <v>58</v>
      </c>
      <c r="CM22" s="54" t="s">
        <v>418</v>
      </c>
      <c r="CN22" s="55">
        <v>914</v>
      </c>
      <c r="CO22" s="44">
        <v>634</v>
      </c>
      <c r="CP22" s="45">
        <v>262</v>
      </c>
      <c r="DV22" s="54" t="s">
        <v>419</v>
      </c>
      <c r="DW22" s="55">
        <v>1250</v>
      </c>
      <c r="DX22" s="44">
        <v>565</v>
      </c>
      <c r="DY22" s="45">
        <v>663</v>
      </c>
      <c r="EA22" s="54" t="s">
        <v>420</v>
      </c>
      <c r="EB22" s="55">
        <v>711</v>
      </c>
      <c r="EC22" s="44">
        <v>360</v>
      </c>
      <c r="ED22" s="45">
        <v>332</v>
      </c>
      <c r="EF22" s="54" t="s">
        <v>421</v>
      </c>
      <c r="EG22" s="55">
        <v>1279</v>
      </c>
      <c r="EH22" s="44">
        <v>683</v>
      </c>
      <c r="EI22" s="45">
        <v>572</v>
      </c>
    </row>
    <row r="23" spans="1:139" ht="30.4" x14ac:dyDescent="0.45">
      <c r="A23" s="54" t="s">
        <v>422</v>
      </c>
      <c r="B23" s="55">
        <v>822</v>
      </c>
      <c r="C23" s="44">
        <v>442</v>
      </c>
      <c r="D23" s="45">
        <v>365</v>
      </c>
      <c r="F23" s="54" t="s">
        <v>423</v>
      </c>
      <c r="G23" s="55">
        <v>721</v>
      </c>
      <c r="H23" s="44">
        <v>392</v>
      </c>
      <c r="I23" s="45">
        <v>319</v>
      </c>
      <c r="K23" s="54" t="s">
        <v>424</v>
      </c>
      <c r="L23" s="55">
        <v>1339</v>
      </c>
      <c r="M23" s="44">
        <v>630</v>
      </c>
      <c r="N23" s="45">
        <v>682</v>
      </c>
      <c r="P23" s="54" t="s">
        <v>425</v>
      </c>
      <c r="Q23" s="55">
        <v>491</v>
      </c>
      <c r="R23" s="44">
        <v>266</v>
      </c>
      <c r="S23" s="45">
        <v>217</v>
      </c>
      <c r="AE23" s="54" t="s">
        <v>426</v>
      </c>
      <c r="AF23" s="55">
        <v>1137</v>
      </c>
      <c r="AG23" s="44">
        <v>474</v>
      </c>
      <c r="AH23" s="45">
        <v>652</v>
      </c>
      <c r="AO23" s="54" t="s">
        <v>427</v>
      </c>
      <c r="AP23" s="55">
        <v>359</v>
      </c>
      <c r="AQ23" s="44">
        <v>198</v>
      </c>
      <c r="AR23" s="45">
        <v>151</v>
      </c>
      <c r="AY23" s="54" t="s">
        <v>428</v>
      </c>
      <c r="AZ23" s="55">
        <v>1549</v>
      </c>
      <c r="BA23" s="44">
        <v>785</v>
      </c>
      <c r="BB23" s="45">
        <v>748</v>
      </c>
      <c r="BD23" s="54" t="s">
        <v>429</v>
      </c>
      <c r="BE23" s="55">
        <v>1593</v>
      </c>
      <c r="BF23" s="44">
        <v>824</v>
      </c>
      <c r="BG23" s="45">
        <v>741</v>
      </c>
      <c r="BI23" s="54" t="s">
        <v>430</v>
      </c>
      <c r="BJ23" s="55">
        <v>1441</v>
      </c>
      <c r="BK23" s="44">
        <v>1124</v>
      </c>
      <c r="BL23" s="45">
        <v>291</v>
      </c>
      <c r="CC23" s="54" t="s">
        <v>431</v>
      </c>
      <c r="CD23" s="55">
        <v>705</v>
      </c>
      <c r="CE23" s="44">
        <v>612</v>
      </c>
      <c r="CF23" s="45">
        <v>81</v>
      </c>
      <c r="CM23" s="54" t="s">
        <v>432</v>
      </c>
      <c r="CN23" s="55">
        <v>1534</v>
      </c>
      <c r="CO23" s="44">
        <v>931</v>
      </c>
      <c r="CP23" s="45">
        <v>564</v>
      </c>
      <c r="DV23" s="54" t="s">
        <v>433</v>
      </c>
      <c r="DW23" s="55">
        <v>1031</v>
      </c>
      <c r="DX23" s="44">
        <v>487</v>
      </c>
      <c r="DY23" s="45">
        <v>517</v>
      </c>
      <c r="EA23" s="54" t="s">
        <v>434</v>
      </c>
      <c r="EB23" s="55">
        <v>768</v>
      </c>
      <c r="EC23" s="44">
        <v>384</v>
      </c>
      <c r="ED23" s="45">
        <v>369</v>
      </c>
      <c r="EF23" s="54" t="s">
        <v>435</v>
      </c>
      <c r="EG23" s="55">
        <v>990</v>
      </c>
      <c r="EH23" s="44">
        <v>566</v>
      </c>
      <c r="EI23" s="45">
        <v>410</v>
      </c>
    </row>
    <row r="24" spans="1:139" ht="30.4" x14ac:dyDescent="0.45">
      <c r="A24" s="54" t="s">
        <v>436</v>
      </c>
      <c r="B24" s="55">
        <v>656</v>
      </c>
      <c r="C24" s="44">
        <v>307</v>
      </c>
      <c r="D24" s="45">
        <v>340</v>
      </c>
      <c r="F24" s="54" t="s">
        <v>437</v>
      </c>
      <c r="G24" s="55">
        <v>1341</v>
      </c>
      <c r="H24" s="44">
        <v>693</v>
      </c>
      <c r="I24" s="45">
        <v>626</v>
      </c>
      <c r="K24" s="54" t="s">
        <v>438</v>
      </c>
      <c r="L24" s="55">
        <v>1139</v>
      </c>
      <c r="M24" s="44">
        <v>574</v>
      </c>
      <c r="N24" s="45">
        <v>547</v>
      </c>
      <c r="P24" s="54" t="s">
        <v>439</v>
      </c>
      <c r="Q24" s="55">
        <v>596</v>
      </c>
      <c r="R24" s="44">
        <v>360</v>
      </c>
      <c r="S24" s="45">
        <v>215</v>
      </c>
      <c r="AE24" s="54" t="s">
        <v>440</v>
      </c>
      <c r="AF24" s="55">
        <v>1186</v>
      </c>
      <c r="AG24" s="44">
        <v>523</v>
      </c>
      <c r="AH24" s="45">
        <v>637</v>
      </c>
      <c r="AO24" s="54" t="s">
        <v>441</v>
      </c>
      <c r="AP24" s="55">
        <v>726</v>
      </c>
      <c r="AQ24" s="44">
        <v>449</v>
      </c>
      <c r="AR24" s="45">
        <v>258</v>
      </c>
      <c r="AY24" s="54" t="s">
        <v>442</v>
      </c>
      <c r="AZ24" s="55">
        <v>765</v>
      </c>
      <c r="BA24" s="44">
        <v>417</v>
      </c>
      <c r="BB24" s="45">
        <v>336</v>
      </c>
      <c r="BD24" s="54" t="s">
        <v>443</v>
      </c>
      <c r="BE24" s="55">
        <v>411</v>
      </c>
      <c r="BF24" s="44">
        <v>230</v>
      </c>
      <c r="BG24" s="45">
        <v>177</v>
      </c>
      <c r="BI24" s="54" t="s">
        <v>444</v>
      </c>
      <c r="BJ24" s="55">
        <v>1167</v>
      </c>
      <c r="BK24" s="44">
        <v>886</v>
      </c>
      <c r="BL24" s="45">
        <v>255</v>
      </c>
      <c r="CC24" s="54" t="s">
        <v>445</v>
      </c>
      <c r="CD24" s="55">
        <v>302</v>
      </c>
      <c r="CE24" s="44">
        <v>262</v>
      </c>
      <c r="CF24" s="45">
        <v>34</v>
      </c>
      <c r="CM24" s="54" t="s">
        <v>446</v>
      </c>
      <c r="CN24" s="55">
        <v>1259</v>
      </c>
      <c r="CO24" s="44">
        <v>807</v>
      </c>
      <c r="CP24" s="45">
        <v>436</v>
      </c>
      <c r="DV24" s="54" t="s">
        <v>447</v>
      </c>
      <c r="DW24" s="55">
        <v>961</v>
      </c>
      <c r="DX24" s="44">
        <v>461</v>
      </c>
      <c r="DY24" s="45">
        <v>485</v>
      </c>
      <c r="EA24" s="54" t="s">
        <v>448</v>
      </c>
      <c r="EB24" s="55">
        <v>852</v>
      </c>
      <c r="EC24" s="44">
        <v>473</v>
      </c>
      <c r="ED24" s="45">
        <v>366</v>
      </c>
      <c r="EF24" s="54" t="s">
        <v>449</v>
      </c>
      <c r="EG24" s="55">
        <v>1440</v>
      </c>
      <c r="EH24" s="44">
        <v>686</v>
      </c>
      <c r="EI24" s="45">
        <v>730</v>
      </c>
    </row>
    <row r="25" spans="1:139" ht="30.4" x14ac:dyDescent="0.45">
      <c r="A25" s="54" t="s">
        <v>450</v>
      </c>
      <c r="B25" s="55">
        <v>1542</v>
      </c>
      <c r="C25" s="44">
        <v>762</v>
      </c>
      <c r="D25" s="45">
        <v>767</v>
      </c>
      <c r="F25" s="54" t="s">
        <v>451</v>
      </c>
      <c r="G25" s="55">
        <v>732</v>
      </c>
      <c r="H25" s="44">
        <v>413</v>
      </c>
      <c r="I25" s="45">
        <v>300</v>
      </c>
      <c r="K25" s="54" t="s">
        <v>452</v>
      </c>
      <c r="L25" s="55">
        <v>1360</v>
      </c>
      <c r="M25" s="44">
        <v>624</v>
      </c>
      <c r="N25" s="45">
        <v>716</v>
      </c>
      <c r="P25" s="54" t="s">
        <v>453</v>
      </c>
      <c r="Q25" s="55">
        <v>1048</v>
      </c>
      <c r="R25" s="44">
        <v>644</v>
      </c>
      <c r="S25" s="45">
        <v>374</v>
      </c>
      <c r="AE25" s="54" t="s">
        <v>454</v>
      </c>
      <c r="AF25" s="55">
        <v>1271</v>
      </c>
      <c r="AG25" s="44">
        <v>584</v>
      </c>
      <c r="AH25" s="45">
        <v>667</v>
      </c>
      <c r="AO25" s="54" t="s">
        <v>455</v>
      </c>
      <c r="AP25" s="55">
        <v>921</v>
      </c>
      <c r="AQ25" s="44">
        <v>538</v>
      </c>
      <c r="AR25" s="45">
        <v>363</v>
      </c>
      <c r="AY25" s="54" t="s">
        <v>456</v>
      </c>
      <c r="AZ25" s="55">
        <v>1037</v>
      </c>
      <c r="BA25" s="44">
        <v>634</v>
      </c>
      <c r="BB25" s="45">
        <v>379</v>
      </c>
      <c r="BD25" s="54" t="s">
        <v>457</v>
      </c>
      <c r="BE25" s="55">
        <v>713</v>
      </c>
      <c r="BF25" s="44">
        <v>390</v>
      </c>
      <c r="BG25" s="45">
        <v>309</v>
      </c>
      <c r="BI25" s="54" t="s">
        <v>458</v>
      </c>
      <c r="BJ25" s="55">
        <v>1212</v>
      </c>
      <c r="BK25" s="44">
        <v>876</v>
      </c>
      <c r="BL25" s="45">
        <v>307</v>
      </c>
      <c r="CC25" s="54" t="s">
        <v>459</v>
      </c>
      <c r="CD25" s="55">
        <v>349</v>
      </c>
      <c r="CE25" s="44">
        <v>312</v>
      </c>
      <c r="CF25" s="45">
        <v>33</v>
      </c>
      <c r="CM25" s="54" t="s">
        <v>460</v>
      </c>
      <c r="CN25" s="55">
        <v>1142</v>
      </c>
      <c r="CO25" s="44">
        <v>698</v>
      </c>
      <c r="CP25" s="45">
        <v>418</v>
      </c>
      <c r="DV25" s="54" t="s">
        <v>461</v>
      </c>
      <c r="DW25" s="55">
        <v>738</v>
      </c>
      <c r="DX25" s="44">
        <v>390</v>
      </c>
      <c r="DY25" s="45">
        <v>331</v>
      </c>
      <c r="EA25" s="54" t="s">
        <v>462</v>
      </c>
      <c r="EB25" s="55">
        <v>1035</v>
      </c>
      <c r="EC25" s="44">
        <v>516</v>
      </c>
      <c r="ED25" s="45">
        <v>509</v>
      </c>
      <c r="EF25" s="54" t="s">
        <v>463</v>
      </c>
      <c r="EG25" s="55">
        <v>922</v>
      </c>
      <c r="EH25" s="44">
        <v>552</v>
      </c>
      <c r="EI25" s="45">
        <v>357</v>
      </c>
    </row>
    <row r="26" spans="1:139" ht="30.4" x14ac:dyDescent="0.45">
      <c r="A26" s="54" t="s">
        <v>464</v>
      </c>
      <c r="B26" s="55">
        <v>1209</v>
      </c>
      <c r="C26" s="44">
        <v>608</v>
      </c>
      <c r="D26" s="45">
        <v>581</v>
      </c>
      <c r="F26" s="54" t="s">
        <v>465</v>
      </c>
      <c r="G26" s="55">
        <v>0</v>
      </c>
      <c r="H26" s="44">
        <v>0</v>
      </c>
      <c r="I26" s="45">
        <v>0</v>
      </c>
      <c r="K26" s="54" t="s">
        <v>466</v>
      </c>
      <c r="L26" s="55">
        <v>0</v>
      </c>
      <c r="M26" s="44">
        <v>0</v>
      </c>
      <c r="N26" s="45">
        <v>0</v>
      </c>
      <c r="P26" s="54" t="s">
        <v>467</v>
      </c>
      <c r="Q26" s="55">
        <v>514</v>
      </c>
      <c r="R26" s="44">
        <v>293</v>
      </c>
      <c r="S26" s="45">
        <v>213</v>
      </c>
      <c r="AE26" s="54" t="s">
        <v>468</v>
      </c>
      <c r="AF26" s="55">
        <v>1459</v>
      </c>
      <c r="AG26" s="44">
        <v>563</v>
      </c>
      <c r="AH26" s="45">
        <v>878</v>
      </c>
      <c r="AO26" s="54" t="s">
        <v>469</v>
      </c>
      <c r="AP26" s="55">
        <v>854</v>
      </c>
      <c r="AQ26" s="44">
        <v>458</v>
      </c>
      <c r="AR26" s="45">
        <v>371</v>
      </c>
      <c r="AY26" s="54" t="s">
        <v>470</v>
      </c>
      <c r="AZ26" s="55">
        <v>1402</v>
      </c>
      <c r="BA26" s="44">
        <v>808</v>
      </c>
      <c r="BB26" s="45">
        <v>571</v>
      </c>
      <c r="BD26" s="54" t="s">
        <v>471</v>
      </c>
      <c r="BE26" s="55">
        <v>794</v>
      </c>
      <c r="BF26" s="44">
        <v>450</v>
      </c>
      <c r="BG26" s="45">
        <v>329</v>
      </c>
      <c r="BI26" s="54" t="s">
        <v>472</v>
      </c>
      <c r="BJ26" s="55">
        <v>1971</v>
      </c>
      <c r="BK26" s="44">
        <v>1622</v>
      </c>
      <c r="BL26" s="45">
        <v>319</v>
      </c>
      <c r="CC26" s="54" t="s">
        <v>473</v>
      </c>
      <c r="CD26" s="55">
        <v>693</v>
      </c>
      <c r="CE26" s="44">
        <v>605</v>
      </c>
      <c r="CF26" s="45">
        <v>83</v>
      </c>
      <c r="CM26" s="54" t="s">
        <v>474</v>
      </c>
      <c r="CN26" s="55">
        <v>1052</v>
      </c>
      <c r="CO26" s="44">
        <v>745</v>
      </c>
      <c r="CP26" s="45">
        <v>288</v>
      </c>
      <c r="DV26" s="54" t="s">
        <v>475</v>
      </c>
      <c r="DW26" s="55">
        <v>641</v>
      </c>
      <c r="DX26" s="44">
        <v>330</v>
      </c>
      <c r="DY26" s="45">
        <v>290</v>
      </c>
      <c r="EA26" s="54" t="s">
        <v>476</v>
      </c>
      <c r="EB26" s="55">
        <v>1074</v>
      </c>
      <c r="EC26" s="44">
        <v>541</v>
      </c>
      <c r="ED26" s="45">
        <v>510</v>
      </c>
      <c r="EF26" s="54" t="s">
        <v>477</v>
      </c>
      <c r="EG26" s="55">
        <v>1365</v>
      </c>
      <c r="EH26" s="44">
        <v>654</v>
      </c>
      <c r="EI26" s="45">
        <v>686</v>
      </c>
    </row>
    <row r="27" spans="1:139" ht="30.4" x14ac:dyDescent="0.45">
      <c r="A27" s="54" t="s">
        <v>478</v>
      </c>
      <c r="B27" s="55">
        <v>44</v>
      </c>
      <c r="C27" s="44">
        <v>22</v>
      </c>
      <c r="D27" s="45">
        <v>22</v>
      </c>
      <c r="F27" s="58" t="s">
        <v>3</v>
      </c>
      <c r="G27" s="61"/>
      <c r="H27" s="40">
        <f>SUM(H2:H26)</f>
        <v>8728</v>
      </c>
      <c r="I27" s="40">
        <f>SUM(I2:I26)</f>
        <v>5620</v>
      </c>
      <c r="K27" s="59" t="s">
        <v>4</v>
      </c>
      <c r="L27" s="60"/>
      <c r="M27" s="42">
        <f t="shared" ref="M27:N27" si="10">SUM(M2:M26)</f>
        <v>12462</v>
      </c>
      <c r="N27" s="42">
        <f t="shared" si="10"/>
        <v>14807</v>
      </c>
      <c r="P27" s="54" t="s">
        <v>479</v>
      </c>
      <c r="Q27" s="55">
        <v>1592</v>
      </c>
      <c r="R27" s="44">
        <v>936</v>
      </c>
      <c r="S27" s="45">
        <v>621</v>
      </c>
      <c r="AE27" s="54" t="s">
        <v>480</v>
      </c>
      <c r="AF27" s="55">
        <v>0</v>
      </c>
      <c r="AG27" s="44">
        <v>0</v>
      </c>
      <c r="AH27" s="45">
        <v>0</v>
      </c>
      <c r="AO27" s="54" t="s">
        <v>481</v>
      </c>
      <c r="AP27" s="55">
        <v>875</v>
      </c>
      <c r="AQ27" s="44">
        <v>578</v>
      </c>
      <c r="AR27" s="45">
        <v>273</v>
      </c>
      <c r="AY27" s="54" t="s">
        <v>482</v>
      </c>
      <c r="AZ27" s="55">
        <v>0</v>
      </c>
      <c r="BA27" s="44">
        <v>0</v>
      </c>
      <c r="BB27" s="45">
        <v>0</v>
      </c>
      <c r="BD27" s="54" t="s">
        <v>483</v>
      </c>
      <c r="BE27" s="55">
        <v>375</v>
      </c>
      <c r="BF27" s="44">
        <v>201</v>
      </c>
      <c r="BG27" s="45">
        <v>167</v>
      </c>
      <c r="BI27" s="54" t="s">
        <v>484</v>
      </c>
      <c r="BJ27" s="55">
        <v>1093</v>
      </c>
      <c r="BK27" s="44">
        <v>846</v>
      </c>
      <c r="BL27" s="45">
        <v>229</v>
      </c>
      <c r="CC27" s="54" t="s">
        <v>485</v>
      </c>
      <c r="CD27" s="55">
        <v>699</v>
      </c>
      <c r="CE27" s="44">
        <v>607</v>
      </c>
      <c r="CF27" s="45">
        <v>80</v>
      </c>
      <c r="CM27" s="54" t="s">
        <v>486</v>
      </c>
      <c r="CN27" s="55">
        <v>174</v>
      </c>
      <c r="CO27" s="44">
        <v>89</v>
      </c>
      <c r="CP27" s="45">
        <v>82</v>
      </c>
      <c r="DV27" s="54" t="s">
        <v>487</v>
      </c>
      <c r="DW27" s="55">
        <v>475</v>
      </c>
      <c r="DX27" s="44">
        <v>274</v>
      </c>
      <c r="DY27" s="45">
        <v>182</v>
      </c>
      <c r="EA27" s="54" t="s">
        <v>488</v>
      </c>
      <c r="EB27" s="55">
        <v>985</v>
      </c>
      <c r="EC27" s="44">
        <v>475</v>
      </c>
      <c r="ED27" s="45">
        <v>490</v>
      </c>
      <c r="EF27" s="58" t="s">
        <v>31</v>
      </c>
      <c r="EG27" s="61"/>
      <c r="EH27" s="40">
        <f t="shared" ref="EH27:EI27" si="11">SUM(EH2:EH26)</f>
        <v>15899</v>
      </c>
      <c r="EI27" s="40">
        <f t="shared" si="11"/>
        <v>12681</v>
      </c>
    </row>
    <row r="28" spans="1:139" ht="30.4" x14ac:dyDescent="0.45">
      <c r="A28" s="54" t="s">
        <v>489</v>
      </c>
      <c r="B28" s="55">
        <v>106</v>
      </c>
      <c r="C28" s="44">
        <v>31</v>
      </c>
      <c r="D28" s="45">
        <v>73</v>
      </c>
      <c r="P28" s="54" t="s">
        <v>490</v>
      </c>
      <c r="Q28" s="55">
        <v>23</v>
      </c>
      <c r="R28" s="44">
        <v>13</v>
      </c>
      <c r="S28" s="45">
        <v>8</v>
      </c>
      <c r="AE28" s="54" t="s">
        <v>491</v>
      </c>
      <c r="AF28" s="55">
        <v>0</v>
      </c>
      <c r="AG28" s="44">
        <v>0</v>
      </c>
      <c r="AH28" s="45">
        <v>0</v>
      </c>
      <c r="AO28" s="54" t="s">
        <v>492</v>
      </c>
      <c r="AP28" s="55">
        <v>358</v>
      </c>
      <c r="AQ28" s="44">
        <v>243</v>
      </c>
      <c r="AR28" s="45">
        <v>110</v>
      </c>
      <c r="AY28" s="54" t="s">
        <v>493</v>
      </c>
      <c r="AZ28" s="55">
        <v>1957</v>
      </c>
      <c r="BA28" s="44">
        <v>1133</v>
      </c>
      <c r="BB28" s="45">
        <v>792</v>
      </c>
      <c r="BD28" s="54" t="s">
        <v>494</v>
      </c>
      <c r="BE28" s="55">
        <v>593</v>
      </c>
      <c r="BF28" s="44">
        <v>384</v>
      </c>
      <c r="BG28" s="45">
        <v>204</v>
      </c>
      <c r="BI28" s="54" t="s">
        <v>495</v>
      </c>
      <c r="BJ28" s="55">
        <v>7</v>
      </c>
      <c r="BK28" s="44">
        <v>6</v>
      </c>
      <c r="BL28" s="45">
        <v>1</v>
      </c>
      <c r="CC28" s="54" t="s">
        <v>496</v>
      </c>
      <c r="CD28" s="55">
        <v>624</v>
      </c>
      <c r="CE28" s="44">
        <v>508</v>
      </c>
      <c r="CF28" s="45">
        <v>109</v>
      </c>
      <c r="CM28" s="54" t="s">
        <v>497</v>
      </c>
      <c r="CN28" s="55">
        <v>1642</v>
      </c>
      <c r="CO28" s="44">
        <v>985</v>
      </c>
      <c r="CP28" s="45">
        <v>618</v>
      </c>
      <c r="DV28" s="54" t="s">
        <v>498</v>
      </c>
      <c r="DW28" s="55">
        <v>89</v>
      </c>
      <c r="DX28" s="44">
        <v>53</v>
      </c>
      <c r="DY28" s="45">
        <v>32</v>
      </c>
      <c r="EA28" s="54" t="s">
        <v>499</v>
      </c>
      <c r="EB28" s="55">
        <v>0</v>
      </c>
      <c r="EC28" s="44">
        <v>0</v>
      </c>
      <c r="ED28" s="45">
        <v>0</v>
      </c>
    </row>
    <row r="29" spans="1:139" ht="30.4" x14ac:dyDescent="0.45">
      <c r="A29" s="54" t="s">
        <v>500</v>
      </c>
      <c r="B29" s="55">
        <v>0</v>
      </c>
      <c r="C29" s="44">
        <v>0</v>
      </c>
      <c r="D29" s="45">
        <v>0</v>
      </c>
      <c r="P29" s="54" t="s">
        <v>501</v>
      </c>
      <c r="Q29" s="55">
        <v>1421</v>
      </c>
      <c r="R29" s="44">
        <v>858</v>
      </c>
      <c r="S29" s="45">
        <v>535</v>
      </c>
      <c r="AE29" s="54" t="s">
        <v>502</v>
      </c>
      <c r="AF29" s="55">
        <v>0</v>
      </c>
      <c r="AG29" s="44">
        <v>0</v>
      </c>
      <c r="AH29" s="45">
        <v>0</v>
      </c>
      <c r="AO29" s="54" t="s">
        <v>503</v>
      </c>
      <c r="AP29" s="55">
        <v>865</v>
      </c>
      <c r="AQ29" s="44">
        <v>503</v>
      </c>
      <c r="AR29" s="45">
        <v>336</v>
      </c>
      <c r="AY29" s="54" t="s">
        <v>504</v>
      </c>
      <c r="AZ29" s="55">
        <v>1599</v>
      </c>
      <c r="BA29" s="44">
        <v>895</v>
      </c>
      <c r="BB29" s="45">
        <v>674</v>
      </c>
      <c r="BD29" s="54" t="s">
        <v>505</v>
      </c>
      <c r="BE29" s="55">
        <v>390</v>
      </c>
      <c r="BF29" s="44">
        <v>256</v>
      </c>
      <c r="BG29" s="45">
        <v>131</v>
      </c>
      <c r="BI29" s="54" t="s">
        <v>506</v>
      </c>
      <c r="BJ29" s="55">
        <v>1183</v>
      </c>
      <c r="BK29" s="44">
        <v>1042</v>
      </c>
      <c r="BL29" s="45">
        <v>117</v>
      </c>
      <c r="CC29" s="54" t="s">
        <v>507</v>
      </c>
      <c r="CD29" s="55">
        <v>235</v>
      </c>
      <c r="CE29" s="44">
        <v>205</v>
      </c>
      <c r="CF29" s="45">
        <v>27</v>
      </c>
      <c r="CM29" s="54" t="s">
        <v>508</v>
      </c>
      <c r="CN29" s="55">
        <v>1332</v>
      </c>
      <c r="CO29" s="44">
        <v>763</v>
      </c>
      <c r="CP29" s="45">
        <v>542</v>
      </c>
      <c r="DV29" s="54" t="s">
        <v>509</v>
      </c>
      <c r="DW29" s="55">
        <v>484</v>
      </c>
      <c r="DX29" s="44">
        <v>254</v>
      </c>
      <c r="DY29" s="45">
        <v>217</v>
      </c>
      <c r="EA29" s="54" t="s">
        <v>510</v>
      </c>
      <c r="EB29" s="55">
        <v>2</v>
      </c>
      <c r="EC29" s="44">
        <v>0</v>
      </c>
      <c r="ED29" s="45">
        <v>2</v>
      </c>
    </row>
    <row r="30" spans="1:139" ht="30.4" x14ac:dyDescent="0.45">
      <c r="A30" s="54" t="s">
        <v>511</v>
      </c>
      <c r="B30" s="55">
        <v>479</v>
      </c>
      <c r="C30" s="44">
        <v>301</v>
      </c>
      <c r="D30" s="45">
        <v>168</v>
      </c>
      <c r="P30" s="54" t="s">
        <v>512</v>
      </c>
      <c r="Q30" s="55">
        <v>557</v>
      </c>
      <c r="R30" s="44">
        <v>297</v>
      </c>
      <c r="S30" s="45">
        <v>252</v>
      </c>
      <c r="AE30" s="54" t="s">
        <v>513</v>
      </c>
      <c r="AF30" s="55">
        <v>0</v>
      </c>
      <c r="AG30" s="44">
        <v>0</v>
      </c>
      <c r="AH30" s="45">
        <v>0</v>
      </c>
      <c r="AO30" s="54" t="s">
        <v>514</v>
      </c>
      <c r="AP30" s="55">
        <v>1255</v>
      </c>
      <c r="AQ30" s="44">
        <v>649</v>
      </c>
      <c r="AR30" s="45">
        <v>573</v>
      </c>
      <c r="AY30" s="54" t="s">
        <v>515</v>
      </c>
      <c r="AZ30" s="55">
        <v>34</v>
      </c>
      <c r="BA30" s="44">
        <v>24</v>
      </c>
      <c r="BB30" s="45">
        <v>10</v>
      </c>
      <c r="BD30" s="54" t="s">
        <v>516</v>
      </c>
      <c r="BE30" s="55">
        <v>394</v>
      </c>
      <c r="BF30" s="44">
        <v>266</v>
      </c>
      <c r="BG30" s="45">
        <v>118</v>
      </c>
      <c r="BI30" s="54" t="s">
        <v>517</v>
      </c>
      <c r="BJ30" s="55">
        <v>2533</v>
      </c>
      <c r="BK30" s="44">
        <v>2378</v>
      </c>
      <c r="BL30" s="45">
        <v>130</v>
      </c>
      <c r="CC30" s="54" t="s">
        <v>518</v>
      </c>
      <c r="CD30" s="55">
        <v>335</v>
      </c>
      <c r="CE30" s="44">
        <v>293</v>
      </c>
      <c r="CF30" s="45">
        <v>39</v>
      </c>
      <c r="CM30" s="54" t="s">
        <v>519</v>
      </c>
      <c r="CN30" s="55">
        <v>1205</v>
      </c>
      <c r="CO30" s="44">
        <v>710</v>
      </c>
      <c r="CP30" s="45">
        <v>474</v>
      </c>
      <c r="DV30" s="54" t="s">
        <v>520</v>
      </c>
      <c r="DW30" s="55">
        <v>457</v>
      </c>
      <c r="DX30" s="44">
        <v>238</v>
      </c>
      <c r="DY30" s="45">
        <v>205</v>
      </c>
      <c r="EA30" s="54" t="s">
        <v>521</v>
      </c>
      <c r="EB30" s="55">
        <v>0</v>
      </c>
      <c r="EC30" s="44">
        <v>0</v>
      </c>
      <c r="ED30" s="45">
        <v>0</v>
      </c>
    </row>
    <row r="31" spans="1:139" ht="30.4" x14ac:dyDescent="0.45">
      <c r="A31" s="54" t="s">
        <v>522</v>
      </c>
      <c r="B31" s="55">
        <v>1025</v>
      </c>
      <c r="C31" s="44">
        <v>560</v>
      </c>
      <c r="D31" s="45">
        <v>434</v>
      </c>
      <c r="P31" s="54" t="s">
        <v>523</v>
      </c>
      <c r="Q31" s="55">
        <v>150</v>
      </c>
      <c r="R31" s="44">
        <v>106</v>
      </c>
      <c r="S31" s="45">
        <v>40</v>
      </c>
      <c r="AE31" s="54" t="s">
        <v>524</v>
      </c>
      <c r="AF31" s="55">
        <v>0</v>
      </c>
      <c r="AG31" s="44">
        <v>0</v>
      </c>
      <c r="AH31" s="45">
        <v>0</v>
      </c>
      <c r="AO31" s="54" t="s">
        <v>525</v>
      </c>
      <c r="AP31" s="55">
        <v>1046</v>
      </c>
      <c r="AQ31" s="44">
        <v>646</v>
      </c>
      <c r="AR31" s="45">
        <v>368</v>
      </c>
      <c r="AY31" s="54" t="s">
        <v>526</v>
      </c>
      <c r="AZ31" s="55">
        <v>0</v>
      </c>
      <c r="BA31" s="44">
        <v>0</v>
      </c>
      <c r="BB31" s="45">
        <v>0</v>
      </c>
      <c r="BD31" s="54" t="s">
        <v>527</v>
      </c>
      <c r="BE31" s="55">
        <v>392</v>
      </c>
      <c r="BF31" s="44">
        <v>275</v>
      </c>
      <c r="BG31" s="45">
        <v>110</v>
      </c>
      <c r="BI31" s="54" t="s">
        <v>528</v>
      </c>
      <c r="BJ31" s="55">
        <v>972</v>
      </c>
      <c r="BK31" s="44">
        <v>834</v>
      </c>
      <c r="BL31" s="45">
        <v>122</v>
      </c>
      <c r="CC31" s="54" t="s">
        <v>529</v>
      </c>
      <c r="CD31" s="55">
        <v>658</v>
      </c>
      <c r="CE31" s="44">
        <v>561</v>
      </c>
      <c r="CF31" s="45">
        <v>88</v>
      </c>
      <c r="CM31" s="54" t="s">
        <v>530</v>
      </c>
      <c r="CN31" s="55">
        <v>967</v>
      </c>
      <c r="CO31" s="44">
        <v>640</v>
      </c>
      <c r="CP31" s="45">
        <v>306</v>
      </c>
      <c r="DV31" s="54" t="s">
        <v>531</v>
      </c>
      <c r="DW31" s="55">
        <v>1713</v>
      </c>
      <c r="DX31" s="44">
        <v>761</v>
      </c>
      <c r="DY31" s="45">
        <v>915</v>
      </c>
      <c r="EA31" s="54" t="s">
        <v>532</v>
      </c>
      <c r="EB31" s="55">
        <v>0</v>
      </c>
      <c r="EC31" s="44">
        <v>0</v>
      </c>
      <c r="ED31" s="45">
        <v>0</v>
      </c>
    </row>
    <row r="32" spans="1:139" ht="30.4" x14ac:dyDescent="0.45">
      <c r="A32" s="54" t="s">
        <v>533</v>
      </c>
      <c r="B32" s="55">
        <v>1044</v>
      </c>
      <c r="C32" s="44">
        <v>662</v>
      </c>
      <c r="D32" s="45">
        <v>359</v>
      </c>
      <c r="P32" s="54" t="s">
        <v>534</v>
      </c>
      <c r="Q32" s="55">
        <v>428</v>
      </c>
      <c r="R32" s="44">
        <v>249</v>
      </c>
      <c r="S32" s="45">
        <v>171</v>
      </c>
      <c r="AE32" s="54" t="s">
        <v>535</v>
      </c>
      <c r="AF32" s="55">
        <v>0</v>
      </c>
      <c r="AG32" s="44">
        <v>0</v>
      </c>
      <c r="AH32" s="45">
        <v>0</v>
      </c>
      <c r="AO32" s="54" t="s">
        <v>536</v>
      </c>
      <c r="AP32" s="55">
        <v>1121</v>
      </c>
      <c r="AQ32" s="44">
        <v>578</v>
      </c>
      <c r="AR32" s="45">
        <v>517</v>
      </c>
      <c r="AY32" s="54" t="s">
        <v>537</v>
      </c>
      <c r="AZ32" s="55">
        <v>0</v>
      </c>
      <c r="BA32" s="44">
        <v>0</v>
      </c>
      <c r="BB32" s="45">
        <v>0</v>
      </c>
      <c r="BD32" s="54" t="s">
        <v>538</v>
      </c>
      <c r="BE32" s="55">
        <v>813</v>
      </c>
      <c r="BF32" s="44">
        <v>460</v>
      </c>
      <c r="BG32" s="45">
        <v>328</v>
      </c>
      <c r="BI32" s="54" t="s">
        <v>539</v>
      </c>
      <c r="BJ32" s="55">
        <v>1108</v>
      </c>
      <c r="BK32" s="44">
        <v>960</v>
      </c>
      <c r="BL32" s="45">
        <v>134</v>
      </c>
      <c r="CC32" s="54" t="s">
        <v>540</v>
      </c>
      <c r="CD32" s="55">
        <v>663</v>
      </c>
      <c r="CE32" s="44">
        <v>590</v>
      </c>
      <c r="CF32" s="45">
        <v>70</v>
      </c>
      <c r="CM32" s="54" t="s">
        <v>541</v>
      </c>
      <c r="CN32" s="55">
        <v>619</v>
      </c>
      <c r="CO32" s="44">
        <v>353</v>
      </c>
      <c r="CP32" s="45">
        <v>254</v>
      </c>
      <c r="DV32" s="54" t="s">
        <v>542</v>
      </c>
      <c r="DW32" s="55">
        <v>1820</v>
      </c>
      <c r="DX32" s="44">
        <v>773</v>
      </c>
      <c r="DY32" s="45">
        <v>1021</v>
      </c>
      <c r="EA32" s="54" t="s">
        <v>543</v>
      </c>
      <c r="EB32" s="55">
        <v>0</v>
      </c>
      <c r="EC32" s="44">
        <v>0</v>
      </c>
      <c r="ED32" s="45">
        <v>0</v>
      </c>
    </row>
    <row r="33" spans="1:134" ht="30.4" x14ac:dyDescent="0.45">
      <c r="A33" s="54" t="s">
        <v>544</v>
      </c>
      <c r="B33" s="55">
        <v>996</v>
      </c>
      <c r="C33" s="44">
        <v>546</v>
      </c>
      <c r="D33" s="45">
        <v>409</v>
      </c>
      <c r="P33" s="54" t="s">
        <v>545</v>
      </c>
      <c r="Q33" s="55">
        <v>1336</v>
      </c>
      <c r="R33" s="44">
        <v>845</v>
      </c>
      <c r="S33" s="45">
        <v>444</v>
      </c>
      <c r="AE33" s="59" t="s">
        <v>8</v>
      </c>
      <c r="AF33" s="60"/>
      <c r="AG33" s="42">
        <f t="shared" ref="AG33:AH33" si="12">SUM(AG2:AG32)</f>
        <v>9490</v>
      </c>
      <c r="AH33" s="42">
        <f t="shared" si="12"/>
        <v>11226</v>
      </c>
      <c r="AO33" s="54" t="s">
        <v>546</v>
      </c>
      <c r="AP33" s="55">
        <v>959</v>
      </c>
      <c r="AQ33" s="44">
        <v>509</v>
      </c>
      <c r="AR33" s="45">
        <v>427</v>
      </c>
      <c r="AY33" s="54" t="s">
        <v>547</v>
      </c>
      <c r="AZ33" s="55">
        <v>0</v>
      </c>
      <c r="BA33" s="44">
        <v>0</v>
      </c>
      <c r="BB33" s="45">
        <v>0</v>
      </c>
      <c r="BD33" s="54" t="s">
        <v>548</v>
      </c>
      <c r="BE33" s="55">
        <v>281</v>
      </c>
      <c r="BF33" s="44">
        <v>193</v>
      </c>
      <c r="BG33" s="45">
        <v>84</v>
      </c>
      <c r="BI33" s="54" t="s">
        <v>549</v>
      </c>
      <c r="BJ33" s="55">
        <v>674</v>
      </c>
      <c r="BK33" s="44">
        <v>581</v>
      </c>
      <c r="BL33" s="45">
        <v>79</v>
      </c>
      <c r="CC33" s="54" t="s">
        <v>550</v>
      </c>
      <c r="CD33" s="55">
        <v>1479</v>
      </c>
      <c r="CE33" s="44">
        <v>1225</v>
      </c>
      <c r="CF33" s="45">
        <v>224</v>
      </c>
      <c r="CM33" s="54" t="s">
        <v>551</v>
      </c>
      <c r="CN33" s="55">
        <v>743</v>
      </c>
      <c r="CO33" s="44">
        <v>517</v>
      </c>
      <c r="CP33" s="45">
        <v>213</v>
      </c>
      <c r="DV33" s="54" t="s">
        <v>552</v>
      </c>
      <c r="DW33" s="55">
        <v>1399</v>
      </c>
      <c r="DX33" s="44">
        <v>657</v>
      </c>
      <c r="DY33" s="45">
        <v>718</v>
      </c>
      <c r="EA33" s="54" t="s">
        <v>553</v>
      </c>
      <c r="EB33" s="55">
        <v>0</v>
      </c>
      <c r="EC33" s="44">
        <v>0</v>
      </c>
      <c r="ED33" s="45">
        <v>0</v>
      </c>
    </row>
    <row r="34" spans="1:134" ht="30.4" x14ac:dyDescent="0.45">
      <c r="A34" s="54" t="s">
        <v>554</v>
      </c>
      <c r="B34" s="55">
        <v>1213</v>
      </c>
      <c r="C34" s="44">
        <v>738</v>
      </c>
      <c r="D34" s="45">
        <v>447</v>
      </c>
      <c r="P34" s="54" t="s">
        <v>555</v>
      </c>
      <c r="Q34" s="55">
        <v>1174</v>
      </c>
      <c r="R34" s="44">
        <v>744</v>
      </c>
      <c r="S34" s="45">
        <v>387</v>
      </c>
      <c r="AO34" s="54" t="s">
        <v>556</v>
      </c>
      <c r="AP34" s="55">
        <v>645</v>
      </c>
      <c r="AQ34" s="44">
        <v>336</v>
      </c>
      <c r="AR34" s="45">
        <v>297</v>
      </c>
      <c r="AY34" s="54" t="s">
        <v>557</v>
      </c>
      <c r="AZ34" s="55">
        <v>0</v>
      </c>
      <c r="BA34" s="44">
        <v>0</v>
      </c>
      <c r="BB34" s="45">
        <v>0</v>
      </c>
      <c r="BD34" s="54" t="s">
        <v>558</v>
      </c>
      <c r="BE34" s="55">
        <v>26</v>
      </c>
      <c r="BF34" s="44">
        <v>23</v>
      </c>
      <c r="BG34" s="45">
        <v>3</v>
      </c>
      <c r="BI34" s="54" t="s">
        <v>559</v>
      </c>
      <c r="BJ34" s="55">
        <v>1008</v>
      </c>
      <c r="BK34" s="44">
        <v>834</v>
      </c>
      <c r="BL34" s="45">
        <v>160</v>
      </c>
      <c r="CC34" s="54" t="s">
        <v>560</v>
      </c>
      <c r="CD34" s="55">
        <v>2039</v>
      </c>
      <c r="CE34" s="44">
        <v>1324</v>
      </c>
      <c r="CF34" s="45">
        <v>684</v>
      </c>
      <c r="CM34" s="54" t="s">
        <v>561</v>
      </c>
      <c r="CN34" s="55">
        <v>912</v>
      </c>
      <c r="CO34" s="44">
        <v>533</v>
      </c>
      <c r="CP34" s="45">
        <v>364</v>
      </c>
      <c r="DV34" s="54" t="s">
        <v>562</v>
      </c>
      <c r="DW34" s="55">
        <v>1239</v>
      </c>
      <c r="DX34" s="44">
        <v>540</v>
      </c>
      <c r="DY34" s="45">
        <v>671</v>
      </c>
      <c r="EA34" s="54" t="s">
        <v>563</v>
      </c>
      <c r="EB34" s="55">
        <v>1</v>
      </c>
      <c r="EC34" s="44">
        <v>1</v>
      </c>
      <c r="ED34" s="45">
        <v>0</v>
      </c>
    </row>
    <row r="35" spans="1:134" ht="30.4" x14ac:dyDescent="0.45">
      <c r="A35" s="54" t="s">
        <v>564</v>
      </c>
      <c r="B35" s="55">
        <v>999</v>
      </c>
      <c r="C35" s="44">
        <v>557</v>
      </c>
      <c r="D35" s="45">
        <v>423</v>
      </c>
      <c r="P35" s="54" t="s">
        <v>565</v>
      </c>
      <c r="Q35" s="55">
        <v>988</v>
      </c>
      <c r="R35" s="44">
        <v>702</v>
      </c>
      <c r="S35" s="45">
        <v>258</v>
      </c>
      <c r="AO35" s="54" t="s">
        <v>566</v>
      </c>
      <c r="AP35" s="55">
        <v>1238</v>
      </c>
      <c r="AQ35" s="44">
        <v>596</v>
      </c>
      <c r="AR35" s="45">
        <v>620</v>
      </c>
      <c r="AY35" s="54" t="s">
        <v>567</v>
      </c>
      <c r="AZ35" s="55">
        <v>0</v>
      </c>
      <c r="BA35" s="44">
        <v>0</v>
      </c>
      <c r="BB35" s="45">
        <v>0</v>
      </c>
      <c r="BD35" s="54" t="s">
        <v>568</v>
      </c>
      <c r="BE35" s="55">
        <v>440</v>
      </c>
      <c r="BF35" s="44">
        <v>235</v>
      </c>
      <c r="BG35" s="45">
        <v>193</v>
      </c>
      <c r="BI35" s="54" t="s">
        <v>569</v>
      </c>
      <c r="BJ35" s="55">
        <v>863</v>
      </c>
      <c r="BK35" s="44">
        <v>741</v>
      </c>
      <c r="BL35" s="45">
        <v>117</v>
      </c>
      <c r="CC35" s="54" t="s">
        <v>570</v>
      </c>
      <c r="CD35" s="55">
        <v>1141</v>
      </c>
      <c r="CE35" s="44">
        <v>853</v>
      </c>
      <c r="CF35" s="45">
        <v>263</v>
      </c>
      <c r="CM35" s="54" t="s">
        <v>571</v>
      </c>
      <c r="CN35" s="55">
        <v>1010</v>
      </c>
      <c r="CO35" s="44">
        <v>605</v>
      </c>
      <c r="CP35" s="45">
        <v>390</v>
      </c>
      <c r="DV35" s="54" t="s">
        <v>572</v>
      </c>
      <c r="DW35" s="55">
        <v>328</v>
      </c>
      <c r="DX35" s="44">
        <v>163</v>
      </c>
      <c r="DY35" s="45">
        <v>159</v>
      </c>
      <c r="EA35" s="54" t="s">
        <v>573</v>
      </c>
      <c r="EB35" s="55">
        <v>0</v>
      </c>
      <c r="EC35" s="44">
        <v>0</v>
      </c>
      <c r="ED35" s="45">
        <v>0</v>
      </c>
    </row>
    <row r="36" spans="1:134" ht="30.4" x14ac:dyDescent="0.45">
      <c r="A36" s="54" t="s">
        <v>574</v>
      </c>
      <c r="B36" s="55">
        <v>1140</v>
      </c>
      <c r="C36" s="44">
        <v>631</v>
      </c>
      <c r="D36" s="45">
        <v>486</v>
      </c>
      <c r="P36" s="54" t="s">
        <v>575</v>
      </c>
      <c r="Q36" s="55">
        <v>1068</v>
      </c>
      <c r="R36" s="44">
        <v>742</v>
      </c>
      <c r="S36" s="45">
        <v>308</v>
      </c>
      <c r="AO36" s="54" t="s">
        <v>576</v>
      </c>
      <c r="AP36" s="55">
        <v>847</v>
      </c>
      <c r="AQ36" s="44">
        <v>398</v>
      </c>
      <c r="AR36" s="45">
        <v>437</v>
      </c>
      <c r="AY36" s="54" t="s">
        <v>577</v>
      </c>
      <c r="AZ36" s="55">
        <v>0</v>
      </c>
      <c r="BA36" s="44">
        <v>0</v>
      </c>
      <c r="BB36" s="45">
        <v>0</v>
      </c>
      <c r="BD36" s="54" t="s">
        <v>578</v>
      </c>
      <c r="BE36" s="55">
        <v>832</v>
      </c>
      <c r="BF36" s="44">
        <v>469</v>
      </c>
      <c r="BG36" s="45">
        <v>342</v>
      </c>
      <c r="BI36" s="54" t="s">
        <v>579</v>
      </c>
      <c r="BJ36" s="55">
        <v>1081</v>
      </c>
      <c r="BK36" s="44">
        <v>898</v>
      </c>
      <c r="BL36" s="45">
        <v>161</v>
      </c>
      <c r="CC36" s="54" t="s">
        <v>580</v>
      </c>
      <c r="CD36" s="55">
        <v>870</v>
      </c>
      <c r="CE36" s="44">
        <v>614</v>
      </c>
      <c r="CF36" s="45">
        <v>241</v>
      </c>
      <c r="CM36" s="54" t="s">
        <v>581</v>
      </c>
      <c r="CN36" s="55">
        <v>916</v>
      </c>
      <c r="CO36" s="44">
        <v>560</v>
      </c>
      <c r="CP36" s="45">
        <v>343</v>
      </c>
      <c r="DV36" s="54" t="s">
        <v>582</v>
      </c>
      <c r="DW36" s="55">
        <v>1564</v>
      </c>
      <c r="DX36" s="44">
        <v>657</v>
      </c>
      <c r="DY36" s="45">
        <v>878</v>
      </c>
      <c r="EA36" s="54" t="s">
        <v>583</v>
      </c>
      <c r="EB36" s="55">
        <v>0</v>
      </c>
      <c r="EC36" s="44">
        <v>0</v>
      </c>
      <c r="ED36" s="45">
        <v>0</v>
      </c>
    </row>
    <row r="37" spans="1:134" ht="30.4" x14ac:dyDescent="0.45">
      <c r="A37" s="54" t="s">
        <v>584</v>
      </c>
      <c r="B37" s="55">
        <v>342</v>
      </c>
      <c r="C37" s="44">
        <v>209</v>
      </c>
      <c r="D37" s="45">
        <v>123</v>
      </c>
      <c r="P37" s="54" t="s">
        <v>585</v>
      </c>
      <c r="Q37" s="55">
        <v>437</v>
      </c>
      <c r="R37" s="44">
        <v>252</v>
      </c>
      <c r="S37" s="45">
        <v>181</v>
      </c>
      <c r="AO37" s="54" t="s">
        <v>586</v>
      </c>
      <c r="AP37" s="55">
        <v>545</v>
      </c>
      <c r="AQ37" s="44">
        <v>320</v>
      </c>
      <c r="AR37" s="45">
        <v>208</v>
      </c>
      <c r="AY37" s="54" t="s">
        <v>587</v>
      </c>
      <c r="AZ37" s="55">
        <v>2</v>
      </c>
      <c r="BA37" s="44">
        <v>0</v>
      </c>
      <c r="BB37" s="45">
        <v>2</v>
      </c>
      <c r="BD37" s="54" t="s">
        <v>588</v>
      </c>
      <c r="BE37" s="55">
        <v>267</v>
      </c>
      <c r="BF37" s="44">
        <v>194</v>
      </c>
      <c r="BG37" s="45">
        <v>62</v>
      </c>
      <c r="BI37" s="54" t="s">
        <v>589</v>
      </c>
      <c r="BJ37" s="55">
        <v>1187</v>
      </c>
      <c r="BK37" s="44">
        <v>958</v>
      </c>
      <c r="BL37" s="45">
        <v>209</v>
      </c>
      <c r="CC37" s="54" t="s">
        <v>590</v>
      </c>
      <c r="CD37" s="55">
        <v>794</v>
      </c>
      <c r="CE37" s="44">
        <v>687</v>
      </c>
      <c r="CF37" s="45">
        <v>95</v>
      </c>
      <c r="CM37" s="54" t="s">
        <v>591</v>
      </c>
      <c r="CN37" s="55">
        <v>725</v>
      </c>
      <c r="CO37" s="44">
        <v>511</v>
      </c>
      <c r="CP37" s="45">
        <v>201</v>
      </c>
      <c r="DV37" s="54" t="s">
        <v>592</v>
      </c>
      <c r="DW37" s="55">
        <v>2446</v>
      </c>
      <c r="DX37" s="44">
        <v>978</v>
      </c>
      <c r="DY37" s="45">
        <v>1418</v>
      </c>
      <c r="EA37" s="54" t="s">
        <v>593</v>
      </c>
      <c r="EB37" s="55">
        <v>0</v>
      </c>
      <c r="EC37" s="44">
        <v>0</v>
      </c>
      <c r="ED37" s="45">
        <v>0</v>
      </c>
    </row>
    <row r="38" spans="1:134" ht="30.4" x14ac:dyDescent="0.45">
      <c r="A38" s="54" t="s">
        <v>594</v>
      </c>
      <c r="B38" s="55">
        <v>1012</v>
      </c>
      <c r="C38" s="44">
        <v>516</v>
      </c>
      <c r="D38" s="45">
        <v>472</v>
      </c>
      <c r="P38" s="54" t="s">
        <v>595</v>
      </c>
      <c r="Q38" s="55">
        <v>425</v>
      </c>
      <c r="R38" s="44">
        <v>245</v>
      </c>
      <c r="S38" s="45">
        <v>170</v>
      </c>
      <c r="AO38" s="54" t="s">
        <v>596</v>
      </c>
      <c r="AP38" s="55">
        <v>886</v>
      </c>
      <c r="AQ38" s="44">
        <v>450</v>
      </c>
      <c r="AR38" s="45">
        <v>425</v>
      </c>
      <c r="AY38" s="58" t="s">
        <v>12</v>
      </c>
      <c r="AZ38" s="61"/>
      <c r="BA38" s="40">
        <f t="shared" ref="BA38:BB38" si="13">SUM(BA2:BA37)</f>
        <v>19559</v>
      </c>
      <c r="BB38" s="40">
        <f t="shared" si="13"/>
        <v>13490</v>
      </c>
      <c r="BD38" s="54" t="s">
        <v>597</v>
      </c>
      <c r="BE38" s="55">
        <v>757</v>
      </c>
      <c r="BF38" s="44">
        <v>448</v>
      </c>
      <c r="BG38" s="45">
        <v>291</v>
      </c>
      <c r="BI38" s="54" t="s">
        <v>598</v>
      </c>
      <c r="BJ38" s="55">
        <v>1463</v>
      </c>
      <c r="BK38" s="44">
        <v>1203</v>
      </c>
      <c r="BL38" s="45">
        <v>237</v>
      </c>
      <c r="CC38" s="54" t="s">
        <v>599</v>
      </c>
      <c r="CD38" s="55">
        <v>653</v>
      </c>
      <c r="CE38" s="44">
        <v>580</v>
      </c>
      <c r="CF38" s="45">
        <v>64</v>
      </c>
      <c r="CM38" s="58" t="s">
        <v>22</v>
      </c>
      <c r="CN38" s="61"/>
      <c r="CO38" s="40">
        <f t="shared" ref="CO38:CP38" si="14">SUM(CO2:CO37)</f>
        <v>21321</v>
      </c>
      <c r="CP38" s="40">
        <f t="shared" si="14"/>
        <v>10499</v>
      </c>
      <c r="DV38" s="54" t="s">
        <v>600</v>
      </c>
      <c r="DW38" s="55">
        <v>923</v>
      </c>
      <c r="DX38" s="44">
        <v>404</v>
      </c>
      <c r="DY38" s="45">
        <v>492</v>
      </c>
      <c r="EA38" s="54" t="s">
        <v>601</v>
      </c>
      <c r="EB38" s="55">
        <v>2</v>
      </c>
      <c r="EC38" s="44">
        <v>0</v>
      </c>
      <c r="ED38" s="45">
        <v>2</v>
      </c>
    </row>
    <row r="39" spans="1:134" ht="30.4" x14ac:dyDescent="0.45">
      <c r="A39" s="54" t="s">
        <v>602</v>
      </c>
      <c r="B39" s="55">
        <v>1284</v>
      </c>
      <c r="C39" s="44">
        <v>672</v>
      </c>
      <c r="D39" s="45">
        <v>584</v>
      </c>
      <c r="P39" s="54" t="s">
        <v>603</v>
      </c>
      <c r="Q39" s="55">
        <v>971</v>
      </c>
      <c r="R39" s="44">
        <v>583</v>
      </c>
      <c r="S39" s="45">
        <v>367</v>
      </c>
      <c r="AO39" s="54" t="s">
        <v>604</v>
      </c>
      <c r="AP39" s="55">
        <v>1185</v>
      </c>
      <c r="AQ39" s="44">
        <v>673</v>
      </c>
      <c r="AR39" s="45">
        <v>490</v>
      </c>
      <c r="BD39" s="54" t="s">
        <v>605</v>
      </c>
      <c r="BE39" s="55">
        <v>1077</v>
      </c>
      <c r="BF39" s="44">
        <v>630</v>
      </c>
      <c r="BG39" s="45">
        <v>427</v>
      </c>
      <c r="BI39" s="54" t="s">
        <v>606</v>
      </c>
      <c r="BJ39" s="55">
        <v>2605</v>
      </c>
      <c r="BK39" s="44">
        <v>2042</v>
      </c>
      <c r="BL39" s="45">
        <v>532</v>
      </c>
      <c r="CC39" s="54" t="s">
        <v>607</v>
      </c>
      <c r="CD39" s="55">
        <v>537</v>
      </c>
      <c r="CE39" s="44">
        <v>492</v>
      </c>
      <c r="CF39" s="45">
        <v>41</v>
      </c>
      <c r="DV39" s="54" t="s">
        <v>608</v>
      </c>
      <c r="DW39" s="55">
        <v>1546</v>
      </c>
      <c r="DX39" s="44">
        <v>737</v>
      </c>
      <c r="DY39" s="45">
        <v>779</v>
      </c>
      <c r="EA39" s="54" t="s">
        <v>609</v>
      </c>
      <c r="EB39" s="55">
        <v>2</v>
      </c>
      <c r="EC39" s="44">
        <v>2</v>
      </c>
      <c r="ED39" s="45">
        <v>0</v>
      </c>
    </row>
    <row r="40" spans="1:134" ht="30.4" x14ac:dyDescent="0.45">
      <c r="A40" s="54" t="s">
        <v>610</v>
      </c>
      <c r="B40" s="55">
        <v>824</v>
      </c>
      <c r="C40" s="44">
        <v>449</v>
      </c>
      <c r="D40" s="45">
        <v>365</v>
      </c>
      <c r="P40" s="54" t="s">
        <v>611</v>
      </c>
      <c r="Q40" s="55">
        <v>331</v>
      </c>
      <c r="R40" s="44">
        <v>176</v>
      </c>
      <c r="S40" s="45">
        <v>151</v>
      </c>
      <c r="AO40" s="54" t="s">
        <v>612</v>
      </c>
      <c r="AP40" s="55">
        <v>1331</v>
      </c>
      <c r="AQ40" s="44">
        <v>693</v>
      </c>
      <c r="AR40" s="45">
        <v>608</v>
      </c>
      <c r="BD40" s="54" t="s">
        <v>613</v>
      </c>
      <c r="BE40" s="55">
        <v>663</v>
      </c>
      <c r="BF40" s="44">
        <v>337</v>
      </c>
      <c r="BG40" s="45">
        <v>315</v>
      </c>
      <c r="BI40" s="54" t="s">
        <v>614</v>
      </c>
      <c r="BJ40" s="55">
        <v>1792</v>
      </c>
      <c r="BK40" s="44">
        <v>1658</v>
      </c>
      <c r="BL40" s="45">
        <v>105</v>
      </c>
      <c r="CC40" s="54" t="s">
        <v>615</v>
      </c>
      <c r="CD40" s="55">
        <v>681</v>
      </c>
      <c r="CE40" s="44">
        <v>568</v>
      </c>
      <c r="CF40" s="45">
        <v>105</v>
      </c>
      <c r="DV40" s="54" t="s">
        <v>616</v>
      </c>
      <c r="DW40" s="55">
        <v>2</v>
      </c>
      <c r="DX40" s="44">
        <v>0</v>
      </c>
      <c r="DY40" s="45">
        <v>2</v>
      </c>
      <c r="EA40" s="54" t="s">
        <v>617</v>
      </c>
      <c r="EB40" s="55">
        <v>0</v>
      </c>
      <c r="EC40" s="44">
        <v>0</v>
      </c>
      <c r="ED40" s="45">
        <v>0</v>
      </c>
    </row>
    <row r="41" spans="1:134" ht="30.4" x14ac:dyDescent="0.45">
      <c r="A41" s="54" t="s">
        <v>618</v>
      </c>
      <c r="B41" s="55">
        <v>1718</v>
      </c>
      <c r="C41" s="44">
        <v>857</v>
      </c>
      <c r="D41" s="45">
        <v>841</v>
      </c>
      <c r="P41" s="54" t="s">
        <v>619</v>
      </c>
      <c r="Q41" s="55">
        <v>675</v>
      </c>
      <c r="R41" s="44">
        <v>370</v>
      </c>
      <c r="S41" s="45">
        <v>294</v>
      </c>
      <c r="AO41" s="54" t="s">
        <v>620</v>
      </c>
      <c r="AP41" s="55">
        <v>828</v>
      </c>
      <c r="AQ41" s="44">
        <v>449</v>
      </c>
      <c r="AR41" s="45">
        <v>363</v>
      </c>
      <c r="BD41" s="54" t="s">
        <v>621</v>
      </c>
      <c r="BE41" s="55">
        <v>303</v>
      </c>
      <c r="BF41" s="44">
        <v>178</v>
      </c>
      <c r="BG41" s="45">
        <v>120</v>
      </c>
      <c r="BI41" s="54" t="s">
        <v>622</v>
      </c>
      <c r="BJ41" s="55">
        <v>2380</v>
      </c>
      <c r="BK41" s="44">
        <v>2259</v>
      </c>
      <c r="BL41" s="45">
        <v>97</v>
      </c>
      <c r="CC41" s="54" t="s">
        <v>623</v>
      </c>
      <c r="CD41" s="55">
        <v>634</v>
      </c>
      <c r="CE41" s="44">
        <v>580</v>
      </c>
      <c r="CF41" s="45">
        <v>49</v>
      </c>
      <c r="DV41" s="54" t="s">
        <v>624</v>
      </c>
      <c r="DW41" s="55">
        <v>0</v>
      </c>
      <c r="DX41" s="44">
        <v>0</v>
      </c>
      <c r="DY41" s="45">
        <v>0</v>
      </c>
      <c r="EA41" s="54" t="s">
        <v>625</v>
      </c>
      <c r="EB41" s="55">
        <v>0</v>
      </c>
      <c r="EC41" s="44">
        <v>0</v>
      </c>
      <c r="ED41" s="45">
        <v>0</v>
      </c>
    </row>
    <row r="42" spans="1:134" ht="30.4" x14ac:dyDescent="0.45">
      <c r="A42" s="54" t="s">
        <v>626</v>
      </c>
      <c r="B42" s="55">
        <v>891</v>
      </c>
      <c r="C42" s="44">
        <v>407</v>
      </c>
      <c r="D42" s="45">
        <v>463</v>
      </c>
      <c r="P42" s="54" t="s">
        <v>627</v>
      </c>
      <c r="Q42" s="55">
        <v>946</v>
      </c>
      <c r="R42" s="44">
        <v>529</v>
      </c>
      <c r="S42" s="45">
        <v>387</v>
      </c>
      <c r="AO42" s="54" t="s">
        <v>628</v>
      </c>
      <c r="AP42" s="55">
        <v>489</v>
      </c>
      <c r="AQ42" s="44">
        <v>243</v>
      </c>
      <c r="AR42" s="45">
        <v>237</v>
      </c>
      <c r="BD42" s="54" t="s">
        <v>629</v>
      </c>
      <c r="BE42" s="55">
        <v>473</v>
      </c>
      <c r="BF42" s="44">
        <v>247</v>
      </c>
      <c r="BG42" s="45">
        <v>219</v>
      </c>
      <c r="BI42" s="54" t="s">
        <v>630</v>
      </c>
      <c r="BJ42" s="55">
        <v>2894</v>
      </c>
      <c r="BK42" s="44">
        <v>2758</v>
      </c>
      <c r="BL42" s="45">
        <v>107</v>
      </c>
      <c r="CC42" s="54" t="s">
        <v>631</v>
      </c>
      <c r="CD42" s="55">
        <v>626</v>
      </c>
      <c r="CE42" s="44">
        <v>572</v>
      </c>
      <c r="CF42" s="45">
        <v>51</v>
      </c>
      <c r="DV42" s="54" t="s">
        <v>632</v>
      </c>
      <c r="DW42" s="55">
        <v>0</v>
      </c>
      <c r="DX42" s="44">
        <v>0</v>
      </c>
      <c r="DY42" s="45">
        <v>0</v>
      </c>
      <c r="EA42" s="54" t="s">
        <v>633</v>
      </c>
      <c r="EB42" s="55">
        <v>0</v>
      </c>
      <c r="EC42" s="44">
        <v>0</v>
      </c>
      <c r="ED42" s="45">
        <v>0</v>
      </c>
    </row>
    <row r="43" spans="1:134" ht="30.4" x14ac:dyDescent="0.45">
      <c r="A43" s="54" t="s">
        <v>634</v>
      </c>
      <c r="B43" s="55">
        <v>28</v>
      </c>
      <c r="C43" s="44">
        <v>10</v>
      </c>
      <c r="D43" s="45">
        <v>18</v>
      </c>
      <c r="P43" s="54" t="s">
        <v>635</v>
      </c>
      <c r="Q43" s="55">
        <v>980</v>
      </c>
      <c r="R43" s="44">
        <v>573</v>
      </c>
      <c r="S43" s="45">
        <v>386</v>
      </c>
      <c r="AO43" s="54" t="s">
        <v>636</v>
      </c>
      <c r="AP43" s="55">
        <v>756</v>
      </c>
      <c r="AQ43" s="44">
        <v>423</v>
      </c>
      <c r="AR43" s="45">
        <v>318</v>
      </c>
      <c r="BD43" s="54" t="s">
        <v>637</v>
      </c>
      <c r="BE43" s="55">
        <v>446</v>
      </c>
      <c r="BF43" s="44">
        <v>234</v>
      </c>
      <c r="BG43" s="45">
        <v>196</v>
      </c>
      <c r="BI43" s="54" t="s">
        <v>638</v>
      </c>
      <c r="BJ43" s="55">
        <v>2714</v>
      </c>
      <c r="BK43" s="44">
        <v>2583</v>
      </c>
      <c r="BL43" s="45">
        <v>100</v>
      </c>
      <c r="CC43" s="54" t="s">
        <v>639</v>
      </c>
      <c r="CD43" s="55">
        <v>886</v>
      </c>
      <c r="CE43" s="44">
        <v>811</v>
      </c>
      <c r="CF43" s="45">
        <v>67</v>
      </c>
      <c r="DV43" s="54" t="s">
        <v>640</v>
      </c>
      <c r="DW43" s="55">
        <v>0</v>
      </c>
      <c r="DX43" s="44">
        <v>0</v>
      </c>
      <c r="DY43" s="45">
        <v>0</v>
      </c>
      <c r="EA43" s="54" t="s">
        <v>641</v>
      </c>
      <c r="EB43" s="55">
        <v>2</v>
      </c>
      <c r="EC43" s="44">
        <v>2</v>
      </c>
      <c r="ED43" s="45">
        <v>0</v>
      </c>
    </row>
    <row r="44" spans="1:134" ht="30.4" x14ac:dyDescent="0.45">
      <c r="A44" s="54" t="s">
        <v>642</v>
      </c>
      <c r="B44" s="55">
        <v>210</v>
      </c>
      <c r="C44" s="44">
        <v>87</v>
      </c>
      <c r="D44" s="45">
        <v>120</v>
      </c>
      <c r="P44" s="54" t="s">
        <v>643</v>
      </c>
      <c r="Q44" s="55">
        <v>368</v>
      </c>
      <c r="R44" s="44">
        <v>208</v>
      </c>
      <c r="S44" s="45">
        <v>156</v>
      </c>
      <c r="AO44" s="54" t="s">
        <v>644</v>
      </c>
      <c r="AP44" s="55">
        <v>1241</v>
      </c>
      <c r="AQ44" s="44">
        <v>646</v>
      </c>
      <c r="AR44" s="45">
        <v>571</v>
      </c>
      <c r="BD44" s="54" t="s">
        <v>645</v>
      </c>
      <c r="BE44" s="55">
        <v>857</v>
      </c>
      <c r="BF44" s="44">
        <v>463</v>
      </c>
      <c r="BG44" s="45">
        <v>385</v>
      </c>
      <c r="BI44" s="54" t="s">
        <v>646</v>
      </c>
      <c r="BJ44" s="55">
        <v>401</v>
      </c>
      <c r="BK44" s="44">
        <v>369</v>
      </c>
      <c r="BL44" s="45">
        <v>27</v>
      </c>
      <c r="CC44" s="54" t="s">
        <v>647</v>
      </c>
      <c r="CD44" s="55">
        <v>253</v>
      </c>
      <c r="CE44" s="44">
        <v>235</v>
      </c>
      <c r="CF44" s="45">
        <v>17</v>
      </c>
      <c r="DV44" s="54" t="s">
        <v>648</v>
      </c>
      <c r="DW44" s="55">
        <v>0</v>
      </c>
      <c r="DX44" s="44">
        <v>0</v>
      </c>
      <c r="DY44" s="45">
        <v>0</v>
      </c>
      <c r="EA44" s="58" t="s">
        <v>30</v>
      </c>
      <c r="EB44" s="61"/>
      <c r="EC44" s="40">
        <f t="shared" ref="EC44:ED44" si="15">SUM(EC2:EC43)</f>
        <v>10234</v>
      </c>
      <c r="ED44" s="40">
        <f t="shared" si="15"/>
        <v>8673</v>
      </c>
    </row>
    <row r="45" spans="1:134" ht="30.4" x14ac:dyDescent="0.45">
      <c r="A45" s="54" t="s">
        <v>649</v>
      </c>
      <c r="B45" s="55">
        <v>988</v>
      </c>
      <c r="C45" s="44">
        <v>485</v>
      </c>
      <c r="D45" s="45">
        <v>483</v>
      </c>
      <c r="P45" s="54" t="s">
        <v>650</v>
      </c>
      <c r="Q45" s="55">
        <v>306</v>
      </c>
      <c r="R45" s="44">
        <v>186</v>
      </c>
      <c r="S45" s="45">
        <v>113</v>
      </c>
      <c r="AO45" s="54" t="s">
        <v>651</v>
      </c>
      <c r="AP45" s="55">
        <v>1654</v>
      </c>
      <c r="AQ45" s="44">
        <v>801</v>
      </c>
      <c r="AR45" s="45">
        <v>824</v>
      </c>
      <c r="BD45" s="54" t="s">
        <v>652</v>
      </c>
      <c r="BE45" s="55">
        <v>562</v>
      </c>
      <c r="BF45" s="44">
        <v>301</v>
      </c>
      <c r="BG45" s="45">
        <v>252</v>
      </c>
      <c r="BI45" s="54" t="s">
        <v>653</v>
      </c>
      <c r="BJ45" s="55">
        <v>1777</v>
      </c>
      <c r="BK45" s="44">
        <v>1652</v>
      </c>
      <c r="BL45" s="45">
        <v>101</v>
      </c>
      <c r="CC45" s="54" t="s">
        <v>654</v>
      </c>
      <c r="CD45" s="55">
        <v>895</v>
      </c>
      <c r="CE45" s="44">
        <v>804</v>
      </c>
      <c r="CF45" s="45">
        <v>81</v>
      </c>
      <c r="DV45" s="54" t="s">
        <v>655</v>
      </c>
      <c r="DW45" s="55">
        <v>0</v>
      </c>
      <c r="DX45" s="44">
        <v>0</v>
      </c>
      <c r="DY45" s="45">
        <v>0</v>
      </c>
    </row>
    <row r="46" spans="1:134" ht="30.4" x14ac:dyDescent="0.45">
      <c r="A46" s="54" t="s">
        <v>656</v>
      </c>
      <c r="B46" s="55">
        <v>866</v>
      </c>
      <c r="C46" s="44">
        <v>477</v>
      </c>
      <c r="D46" s="45">
        <v>366</v>
      </c>
      <c r="P46" s="54" t="s">
        <v>657</v>
      </c>
      <c r="Q46" s="55">
        <v>91</v>
      </c>
      <c r="R46" s="44">
        <v>60</v>
      </c>
      <c r="S46" s="45">
        <v>30</v>
      </c>
      <c r="AO46" s="54" t="s">
        <v>658</v>
      </c>
      <c r="AP46" s="55">
        <v>1902</v>
      </c>
      <c r="AQ46" s="44">
        <v>804</v>
      </c>
      <c r="AR46" s="45">
        <v>1075</v>
      </c>
      <c r="BD46" s="54" t="s">
        <v>659</v>
      </c>
      <c r="BE46" s="55">
        <v>417</v>
      </c>
      <c r="BF46" s="44">
        <v>263</v>
      </c>
      <c r="BG46" s="45">
        <v>144</v>
      </c>
      <c r="BI46" s="54" t="s">
        <v>660</v>
      </c>
      <c r="BJ46" s="55">
        <v>3414</v>
      </c>
      <c r="BK46" s="44">
        <v>3141</v>
      </c>
      <c r="BL46" s="45">
        <v>218</v>
      </c>
      <c r="CC46" s="54" t="s">
        <v>661</v>
      </c>
      <c r="CD46" s="55">
        <v>863</v>
      </c>
      <c r="CE46" s="44">
        <v>771</v>
      </c>
      <c r="CF46" s="45">
        <v>81</v>
      </c>
      <c r="DV46" s="54" t="s">
        <v>662</v>
      </c>
      <c r="DW46" s="55">
        <v>0</v>
      </c>
      <c r="DX46" s="44">
        <v>0</v>
      </c>
      <c r="DY46" s="45">
        <v>0</v>
      </c>
    </row>
    <row r="47" spans="1:134" ht="30.4" x14ac:dyDescent="0.45">
      <c r="A47" s="54" t="s">
        <v>663</v>
      </c>
      <c r="B47" s="55">
        <v>170</v>
      </c>
      <c r="C47" s="44">
        <v>99</v>
      </c>
      <c r="D47" s="45">
        <v>66</v>
      </c>
      <c r="P47" s="54" t="s">
        <v>664</v>
      </c>
      <c r="Q47" s="55">
        <v>435</v>
      </c>
      <c r="R47" s="44">
        <v>248</v>
      </c>
      <c r="S47" s="45">
        <v>180</v>
      </c>
      <c r="AO47" s="54" t="s">
        <v>665</v>
      </c>
      <c r="AP47" s="55">
        <v>1477</v>
      </c>
      <c r="AQ47" s="44">
        <v>796</v>
      </c>
      <c r="AR47" s="45">
        <v>658</v>
      </c>
      <c r="BD47" s="54" t="s">
        <v>666</v>
      </c>
      <c r="BE47" s="55">
        <v>417</v>
      </c>
      <c r="BF47" s="44">
        <v>294</v>
      </c>
      <c r="BG47" s="45">
        <v>119</v>
      </c>
      <c r="BI47" s="54" t="s">
        <v>667</v>
      </c>
      <c r="BJ47" s="55">
        <v>1986</v>
      </c>
      <c r="BK47" s="44">
        <v>1826</v>
      </c>
      <c r="BL47" s="45">
        <v>127</v>
      </c>
      <c r="CC47" s="54" t="s">
        <v>668</v>
      </c>
      <c r="CD47" s="55">
        <v>485</v>
      </c>
      <c r="CE47" s="44">
        <v>446</v>
      </c>
      <c r="CF47" s="45">
        <v>34</v>
      </c>
      <c r="DV47" s="54" t="s">
        <v>669</v>
      </c>
      <c r="DW47" s="55">
        <v>2</v>
      </c>
      <c r="DX47" s="44">
        <v>1</v>
      </c>
      <c r="DY47" s="45">
        <v>1</v>
      </c>
    </row>
    <row r="48" spans="1:134" ht="30.4" x14ac:dyDescent="0.45">
      <c r="A48" s="54" t="s">
        <v>670</v>
      </c>
      <c r="B48" s="55">
        <v>102</v>
      </c>
      <c r="C48" s="44">
        <v>52</v>
      </c>
      <c r="D48" s="45">
        <v>48</v>
      </c>
      <c r="P48" s="54" t="s">
        <v>671</v>
      </c>
      <c r="Q48" s="55">
        <v>1014</v>
      </c>
      <c r="R48" s="44">
        <v>650</v>
      </c>
      <c r="S48" s="45">
        <v>322</v>
      </c>
      <c r="AO48" s="54" t="s">
        <v>672</v>
      </c>
      <c r="AP48" s="55">
        <v>1683</v>
      </c>
      <c r="AQ48" s="44">
        <v>767</v>
      </c>
      <c r="AR48" s="45">
        <v>886</v>
      </c>
      <c r="BD48" s="54" t="s">
        <v>673</v>
      </c>
      <c r="BE48" s="55">
        <v>247</v>
      </c>
      <c r="BF48" s="44">
        <v>141</v>
      </c>
      <c r="BG48" s="45">
        <v>103</v>
      </c>
      <c r="BI48" s="54" t="s">
        <v>674</v>
      </c>
      <c r="BJ48" s="55">
        <v>1689</v>
      </c>
      <c r="BK48" s="44">
        <v>1368</v>
      </c>
      <c r="BL48" s="45">
        <v>290</v>
      </c>
      <c r="CC48" s="54" t="s">
        <v>675</v>
      </c>
      <c r="CD48" s="55">
        <v>847</v>
      </c>
      <c r="CE48" s="44">
        <v>783</v>
      </c>
      <c r="CF48" s="45">
        <v>48</v>
      </c>
      <c r="DV48" s="54" t="s">
        <v>676</v>
      </c>
      <c r="DW48" s="55">
        <v>0</v>
      </c>
      <c r="DX48" s="44">
        <v>0</v>
      </c>
      <c r="DY48" s="45">
        <v>0</v>
      </c>
    </row>
    <row r="49" spans="1:129" ht="30.4" x14ac:dyDescent="0.45">
      <c r="A49" s="54" t="s">
        <v>677</v>
      </c>
      <c r="B49" s="55">
        <v>154</v>
      </c>
      <c r="C49" s="44">
        <v>89</v>
      </c>
      <c r="D49" s="45">
        <v>59</v>
      </c>
      <c r="P49" s="54" t="s">
        <v>678</v>
      </c>
      <c r="Q49" s="55">
        <v>331</v>
      </c>
      <c r="R49" s="44">
        <v>170</v>
      </c>
      <c r="S49" s="45">
        <v>155</v>
      </c>
      <c r="AO49" s="58" t="s">
        <v>679</v>
      </c>
      <c r="AP49" s="61"/>
      <c r="AQ49" s="40">
        <f t="shared" ref="AQ49:AR49" si="16">SUM(AQ2:AQ48)</f>
        <v>25036</v>
      </c>
      <c r="AR49" s="40">
        <f t="shared" si="16"/>
        <v>21125</v>
      </c>
      <c r="BD49" s="54" t="s">
        <v>680</v>
      </c>
      <c r="BE49" s="55">
        <v>303</v>
      </c>
      <c r="BF49" s="44">
        <v>212</v>
      </c>
      <c r="BG49" s="45">
        <v>85</v>
      </c>
      <c r="BI49" s="54" t="s">
        <v>681</v>
      </c>
      <c r="BJ49" s="55">
        <v>819</v>
      </c>
      <c r="BK49" s="44">
        <v>659</v>
      </c>
      <c r="BL49" s="45">
        <v>148</v>
      </c>
      <c r="CC49" s="54" t="s">
        <v>682</v>
      </c>
      <c r="CD49" s="55">
        <v>422</v>
      </c>
      <c r="CE49" s="44">
        <v>382</v>
      </c>
      <c r="CF49" s="45">
        <v>35</v>
      </c>
      <c r="DV49" s="54" t="s">
        <v>683</v>
      </c>
      <c r="DW49" s="55">
        <v>0</v>
      </c>
      <c r="DX49" s="44">
        <v>0</v>
      </c>
      <c r="DY49" s="45">
        <v>0</v>
      </c>
    </row>
    <row r="50" spans="1:129" ht="30.4" x14ac:dyDescent="0.45">
      <c r="A50" s="54" t="s">
        <v>684</v>
      </c>
      <c r="B50" s="55">
        <v>1000</v>
      </c>
      <c r="C50" s="44">
        <v>636</v>
      </c>
      <c r="D50" s="45">
        <v>342</v>
      </c>
      <c r="P50" s="54" t="s">
        <v>685</v>
      </c>
      <c r="Q50" s="55">
        <v>433</v>
      </c>
      <c r="R50" s="44">
        <v>249</v>
      </c>
      <c r="S50" s="45">
        <v>171</v>
      </c>
      <c r="BD50" s="54" t="s">
        <v>686</v>
      </c>
      <c r="BE50" s="55">
        <v>406</v>
      </c>
      <c r="BF50" s="44">
        <v>254</v>
      </c>
      <c r="BG50" s="45">
        <v>133</v>
      </c>
      <c r="BI50" s="54" t="s">
        <v>687</v>
      </c>
      <c r="BJ50" s="55">
        <v>2427</v>
      </c>
      <c r="BK50" s="44">
        <v>1968</v>
      </c>
      <c r="BL50" s="45">
        <v>423</v>
      </c>
      <c r="CC50" s="54" t="s">
        <v>688</v>
      </c>
      <c r="CD50" s="55">
        <v>565</v>
      </c>
      <c r="CE50" s="44">
        <v>521</v>
      </c>
      <c r="CF50" s="45">
        <v>39</v>
      </c>
      <c r="DV50" s="54" t="s">
        <v>689</v>
      </c>
      <c r="DW50" s="55">
        <v>0</v>
      </c>
      <c r="DX50" s="44">
        <v>0</v>
      </c>
      <c r="DY50" s="45">
        <v>0</v>
      </c>
    </row>
    <row r="51" spans="1:129" ht="30.4" x14ac:dyDescent="0.45">
      <c r="A51" s="54" t="s">
        <v>690</v>
      </c>
      <c r="B51" s="55">
        <v>109</v>
      </c>
      <c r="C51" s="44">
        <v>66</v>
      </c>
      <c r="D51" s="45">
        <v>43</v>
      </c>
      <c r="P51" s="54" t="s">
        <v>691</v>
      </c>
      <c r="Q51" s="55">
        <v>404</v>
      </c>
      <c r="R51" s="44">
        <v>229</v>
      </c>
      <c r="S51" s="45">
        <v>172</v>
      </c>
      <c r="BD51" s="54" t="s">
        <v>692</v>
      </c>
      <c r="BE51" s="55">
        <v>533</v>
      </c>
      <c r="BF51" s="44">
        <v>334</v>
      </c>
      <c r="BG51" s="45">
        <v>184</v>
      </c>
      <c r="BI51" s="54" t="s">
        <v>693</v>
      </c>
      <c r="BJ51" s="55">
        <v>1741</v>
      </c>
      <c r="BK51" s="44">
        <v>1462</v>
      </c>
      <c r="BL51" s="45">
        <v>238</v>
      </c>
      <c r="CC51" s="54" t="s">
        <v>694</v>
      </c>
      <c r="CD51" s="55">
        <v>525</v>
      </c>
      <c r="CE51" s="44">
        <v>472</v>
      </c>
      <c r="CF51" s="45">
        <v>49</v>
      </c>
      <c r="DV51" s="54" t="s">
        <v>695</v>
      </c>
      <c r="DW51" s="55">
        <v>3</v>
      </c>
      <c r="DX51" s="44">
        <v>3</v>
      </c>
      <c r="DY51" s="45">
        <v>0</v>
      </c>
    </row>
    <row r="52" spans="1:129" ht="30.4" x14ac:dyDescent="0.45">
      <c r="A52" s="54" t="s">
        <v>696</v>
      </c>
      <c r="B52" s="55">
        <v>16</v>
      </c>
      <c r="C52" s="44">
        <v>16</v>
      </c>
      <c r="D52" s="45">
        <v>0</v>
      </c>
      <c r="P52" s="54" t="s">
        <v>697</v>
      </c>
      <c r="Q52" s="55">
        <v>3</v>
      </c>
      <c r="R52" s="44">
        <v>3</v>
      </c>
      <c r="S52" s="45">
        <v>0</v>
      </c>
      <c r="BD52" s="54" t="s">
        <v>698</v>
      </c>
      <c r="BE52" s="55">
        <v>412</v>
      </c>
      <c r="BF52" s="44">
        <v>219</v>
      </c>
      <c r="BG52" s="45">
        <v>184</v>
      </c>
      <c r="BI52" s="54" t="s">
        <v>699</v>
      </c>
      <c r="BJ52" s="55">
        <v>1343</v>
      </c>
      <c r="BK52" s="44">
        <v>1166</v>
      </c>
      <c r="BL52" s="45">
        <v>154</v>
      </c>
      <c r="CC52" s="54" t="s">
        <v>700</v>
      </c>
      <c r="CD52" s="55">
        <v>501</v>
      </c>
      <c r="CE52" s="44">
        <v>472</v>
      </c>
      <c r="CF52" s="45">
        <v>25</v>
      </c>
      <c r="DV52" s="54" t="s">
        <v>701</v>
      </c>
      <c r="DW52" s="55">
        <v>0</v>
      </c>
      <c r="DX52" s="44">
        <v>0</v>
      </c>
      <c r="DY52" s="45">
        <v>0</v>
      </c>
    </row>
    <row r="53" spans="1:129" ht="30.4" x14ac:dyDescent="0.45">
      <c r="A53" s="54" t="s">
        <v>702</v>
      </c>
      <c r="B53" s="55">
        <v>946</v>
      </c>
      <c r="C53" s="44">
        <v>513</v>
      </c>
      <c r="D53" s="45">
        <v>417</v>
      </c>
      <c r="P53" s="54" t="s">
        <v>703</v>
      </c>
      <c r="Q53" s="55">
        <v>1</v>
      </c>
      <c r="R53" s="44">
        <v>1</v>
      </c>
      <c r="S53" s="45">
        <v>0</v>
      </c>
      <c r="BD53" s="54" t="s">
        <v>704</v>
      </c>
      <c r="BE53" s="55">
        <v>727</v>
      </c>
      <c r="BF53" s="44">
        <v>425</v>
      </c>
      <c r="BG53" s="45">
        <v>278</v>
      </c>
      <c r="BI53" s="54" t="s">
        <v>705</v>
      </c>
      <c r="BJ53" s="55">
        <v>820</v>
      </c>
      <c r="BK53" s="44">
        <v>734</v>
      </c>
      <c r="BL53" s="45">
        <v>74</v>
      </c>
      <c r="CC53" s="54" t="s">
        <v>706</v>
      </c>
      <c r="CD53" s="55">
        <v>696</v>
      </c>
      <c r="CE53" s="44">
        <v>643</v>
      </c>
      <c r="CF53" s="45">
        <v>45</v>
      </c>
      <c r="DV53" s="54" t="s">
        <v>707</v>
      </c>
      <c r="DW53" s="55">
        <v>0</v>
      </c>
      <c r="DX53" s="44">
        <v>0</v>
      </c>
      <c r="DY53" s="45">
        <v>0</v>
      </c>
    </row>
    <row r="54" spans="1:129" ht="30.4" x14ac:dyDescent="0.45">
      <c r="A54" s="54" t="s">
        <v>708</v>
      </c>
      <c r="B54" s="55">
        <v>491</v>
      </c>
      <c r="C54" s="44">
        <v>269</v>
      </c>
      <c r="D54" s="45">
        <v>214</v>
      </c>
      <c r="P54" s="54" t="s">
        <v>709</v>
      </c>
      <c r="Q54" s="55">
        <v>1</v>
      </c>
      <c r="R54" s="44">
        <v>0</v>
      </c>
      <c r="S54" s="45">
        <v>1</v>
      </c>
      <c r="BD54" s="54" t="s">
        <v>710</v>
      </c>
      <c r="BE54" s="55">
        <v>293</v>
      </c>
      <c r="BF54" s="44">
        <v>137</v>
      </c>
      <c r="BG54" s="45">
        <v>152</v>
      </c>
      <c r="BI54" s="54" t="s">
        <v>711</v>
      </c>
      <c r="BJ54" s="55">
        <v>2984</v>
      </c>
      <c r="BK54" s="44">
        <v>2669</v>
      </c>
      <c r="BL54" s="45">
        <v>264</v>
      </c>
      <c r="CC54" s="54" t="s">
        <v>712</v>
      </c>
      <c r="CD54" s="55">
        <v>384</v>
      </c>
      <c r="CE54" s="44">
        <v>348</v>
      </c>
      <c r="CF54" s="45">
        <v>32</v>
      </c>
      <c r="DV54" s="60" t="s">
        <v>29</v>
      </c>
      <c r="DW54" s="60"/>
      <c r="DX54" s="42">
        <f t="shared" ref="DX54:DY54" si="17">SUM(DX2:DX53)</f>
        <v>18130</v>
      </c>
      <c r="DY54" s="42">
        <f t="shared" si="17"/>
        <v>20247</v>
      </c>
    </row>
    <row r="55" spans="1:129" ht="30.4" x14ac:dyDescent="0.45">
      <c r="A55" s="54" t="s">
        <v>713</v>
      </c>
      <c r="B55" s="55">
        <v>0</v>
      </c>
      <c r="C55" s="44">
        <v>0</v>
      </c>
      <c r="D55" s="45">
        <v>0</v>
      </c>
      <c r="P55" s="54" t="s">
        <v>714</v>
      </c>
      <c r="Q55" s="55">
        <v>0</v>
      </c>
      <c r="R55" s="44">
        <v>0</v>
      </c>
      <c r="S55" s="45">
        <v>0</v>
      </c>
      <c r="BD55" s="54" t="s">
        <v>715</v>
      </c>
      <c r="BE55" s="55">
        <v>839</v>
      </c>
      <c r="BF55" s="44">
        <v>412</v>
      </c>
      <c r="BG55" s="45">
        <v>409</v>
      </c>
      <c r="BI55" s="54" t="s">
        <v>716</v>
      </c>
      <c r="BJ55" s="55">
        <v>304</v>
      </c>
      <c r="BK55" s="44">
        <v>233</v>
      </c>
      <c r="BL55" s="45">
        <v>68</v>
      </c>
      <c r="CC55" s="54" t="s">
        <v>717</v>
      </c>
      <c r="CD55" s="55">
        <v>426</v>
      </c>
      <c r="CE55" s="44">
        <v>411</v>
      </c>
      <c r="CF55" s="45">
        <v>11</v>
      </c>
    </row>
    <row r="56" spans="1:129" ht="30.4" x14ac:dyDescent="0.45">
      <c r="A56" s="54" t="s">
        <v>718</v>
      </c>
      <c r="B56" s="55">
        <v>2</v>
      </c>
      <c r="C56" s="44">
        <v>0</v>
      </c>
      <c r="D56" s="45">
        <v>2</v>
      </c>
      <c r="P56" s="54" t="s">
        <v>719</v>
      </c>
      <c r="Q56" s="55">
        <v>0</v>
      </c>
      <c r="R56" s="44">
        <v>0</v>
      </c>
      <c r="S56" s="45">
        <v>0</v>
      </c>
      <c r="BD56" s="54" t="s">
        <v>720</v>
      </c>
      <c r="BE56" s="55">
        <v>406</v>
      </c>
      <c r="BF56" s="44">
        <v>201</v>
      </c>
      <c r="BG56" s="45">
        <v>197</v>
      </c>
      <c r="BI56" s="54" t="s">
        <v>721</v>
      </c>
      <c r="BJ56" s="55">
        <v>1649</v>
      </c>
      <c r="BK56" s="44">
        <v>1346</v>
      </c>
      <c r="BL56" s="45">
        <v>270</v>
      </c>
      <c r="CC56" s="54" t="s">
        <v>722</v>
      </c>
      <c r="CD56" s="55">
        <v>1034</v>
      </c>
      <c r="CE56" s="44">
        <v>847</v>
      </c>
      <c r="CF56" s="45">
        <v>172</v>
      </c>
    </row>
    <row r="57" spans="1:129" ht="30.4" x14ac:dyDescent="0.45">
      <c r="A57" s="54" t="s">
        <v>723</v>
      </c>
      <c r="B57" s="55">
        <v>0</v>
      </c>
      <c r="C57" s="44">
        <v>0</v>
      </c>
      <c r="D57" s="45">
        <v>0</v>
      </c>
      <c r="P57" s="54" t="s">
        <v>724</v>
      </c>
      <c r="Q57" s="55">
        <v>4</v>
      </c>
      <c r="R57" s="44">
        <v>4</v>
      </c>
      <c r="S57" s="45">
        <v>0</v>
      </c>
      <c r="BD57" s="54" t="s">
        <v>725</v>
      </c>
      <c r="BE57" s="55">
        <v>538</v>
      </c>
      <c r="BF57" s="44">
        <v>291</v>
      </c>
      <c r="BG57" s="45">
        <v>235</v>
      </c>
      <c r="BI57" s="54" t="s">
        <v>726</v>
      </c>
      <c r="BJ57" s="55">
        <v>866</v>
      </c>
      <c r="BK57" s="44">
        <v>655</v>
      </c>
      <c r="BL57" s="45">
        <v>195</v>
      </c>
      <c r="CC57" s="54" t="s">
        <v>727</v>
      </c>
      <c r="CD57" s="55">
        <v>648</v>
      </c>
      <c r="CE57" s="44">
        <v>617</v>
      </c>
      <c r="CF57" s="45">
        <v>27</v>
      </c>
    </row>
    <row r="58" spans="1:129" ht="30.4" x14ac:dyDescent="0.45">
      <c r="A58" s="54" t="s">
        <v>728</v>
      </c>
      <c r="B58" s="55">
        <v>3</v>
      </c>
      <c r="C58" s="44">
        <v>2</v>
      </c>
      <c r="D58" s="45">
        <v>1</v>
      </c>
      <c r="P58" s="54" t="s">
        <v>729</v>
      </c>
      <c r="Q58" s="55">
        <v>0</v>
      </c>
      <c r="R58" s="44">
        <v>0</v>
      </c>
      <c r="S58" s="45">
        <v>0</v>
      </c>
      <c r="BD58" s="54" t="s">
        <v>730</v>
      </c>
      <c r="BE58" s="55">
        <v>851</v>
      </c>
      <c r="BF58" s="44">
        <v>456</v>
      </c>
      <c r="BG58" s="45">
        <v>381</v>
      </c>
      <c r="BI58" s="54" t="s">
        <v>731</v>
      </c>
      <c r="BJ58" s="55">
        <v>923</v>
      </c>
      <c r="BK58" s="44">
        <v>750</v>
      </c>
      <c r="BL58" s="45">
        <v>156</v>
      </c>
      <c r="CC58" s="54" t="s">
        <v>732</v>
      </c>
      <c r="CD58" s="55">
        <v>823</v>
      </c>
      <c r="CE58" s="44">
        <v>788</v>
      </c>
      <c r="CF58" s="45">
        <v>21</v>
      </c>
    </row>
    <row r="59" spans="1:129" ht="30.4" x14ac:dyDescent="0.45">
      <c r="A59" s="54" t="s">
        <v>733</v>
      </c>
      <c r="B59" s="55">
        <v>0</v>
      </c>
      <c r="C59" s="44">
        <v>0</v>
      </c>
      <c r="D59" s="45">
        <v>0</v>
      </c>
      <c r="P59" s="54" t="s">
        <v>734</v>
      </c>
      <c r="Q59" s="55">
        <v>7</v>
      </c>
      <c r="R59" s="44">
        <v>5</v>
      </c>
      <c r="S59" s="45">
        <v>2</v>
      </c>
      <c r="BD59" s="54" t="s">
        <v>735</v>
      </c>
      <c r="BE59" s="55">
        <v>58</v>
      </c>
      <c r="BF59" s="44">
        <v>26</v>
      </c>
      <c r="BG59" s="45">
        <v>30</v>
      </c>
      <c r="BI59" s="54" t="s">
        <v>736</v>
      </c>
      <c r="BJ59" s="55">
        <v>406</v>
      </c>
      <c r="BK59" s="44">
        <v>341</v>
      </c>
      <c r="BL59" s="45">
        <v>58</v>
      </c>
      <c r="CC59" s="54" t="s">
        <v>737</v>
      </c>
      <c r="CD59" s="55">
        <v>636</v>
      </c>
      <c r="CE59" s="44">
        <v>602</v>
      </c>
      <c r="CF59" s="45">
        <v>25</v>
      </c>
    </row>
    <row r="60" spans="1:129" ht="30.4" x14ac:dyDescent="0.45">
      <c r="A60" s="54" t="s">
        <v>738</v>
      </c>
      <c r="B60" s="55">
        <v>0</v>
      </c>
      <c r="C60" s="44">
        <v>0</v>
      </c>
      <c r="D60" s="45">
        <v>0</v>
      </c>
      <c r="P60" s="54" t="s">
        <v>739</v>
      </c>
      <c r="Q60" s="55">
        <v>1</v>
      </c>
      <c r="R60" s="44">
        <v>1</v>
      </c>
      <c r="S60" s="45">
        <v>0</v>
      </c>
      <c r="BD60" s="54" t="s">
        <v>740</v>
      </c>
      <c r="BE60" s="55">
        <v>1034</v>
      </c>
      <c r="BF60" s="44">
        <v>516</v>
      </c>
      <c r="BG60" s="45">
        <v>497</v>
      </c>
      <c r="BI60" s="54" t="s">
        <v>741</v>
      </c>
      <c r="BJ60" s="55">
        <v>452</v>
      </c>
      <c r="BK60" s="44">
        <v>365</v>
      </c>
      <c r="BL60" s="45">
        <v>77</v>
      </c>
      <c r="CC60" s="54" t="s">
        <v>742</v>
      </c>
      <c r="CD60" s="55">
        <v>1170</v>
      </c>
      <c r="CE60" s="44">
        <v>1115</v>
      </c>
      <c r="CF60" s="45">
        <v>44</v>
      </c>
    </row>
    <row r="61" spans="1:129" ht="30.4" x14ac:dyDescent="0.45">
      <c r="A61" s="54" t="s">
        <v>743</v>
      </c>
      <c r="B61" s="55">
        <v>104</v>
      </c>
      <c r="C61" s="44">
        <v>51</v>
      </c>
      <c r="D61" s="45">
        <v>49</v>
      </c>
      <c r="P61" s="54" t="s">
        <v>744</v>
      </c>
      <c r="Q61" s="55">
        <v>0</v>
      </c>
      <c r="R61" s="44">
        <v>0</v>
      </c>
      <c r="S61" s="45">
        <v>0</v>
      </c>
      <c r="BD61" s="54" t="s">
        <v>745</v>
      </c>
      <c r="BE61" s="55">
        <v>852</v>
      </c>
      <c r="BF61" s="44">
        <v>431</v>
      </c>
      <c r="BG61" s="45">
        <v>404</v>
      </c>
      <c r="BI61" s="54" t="s">
        <v>746</v>
      </c>
      <c r="BJ61" s="55">
        <v>498</v>
      </c>
      <c r="BK61" s="44">
        <v>436</v>
      </c>
      <c r="BL61" s="45">
        <v>54</v>
      </c>
      <c r="CC61" s="54" t="s">
        <v>747</v>
      </c>
      <c r="CD61" s="55">
        <v>762</v>
      </c>
      <c r="CE61" s="44">
        <v>736</v>
      </c>
      <c r="CF61" s="45">
        <v>23</v>
      </c>
    </row>
    <row r="62" spans="1:129" ht="30.4" x14ac:dyDescent="0.45">
      <c r="A62" s="54" t="s">
        <v>748</v>
      </c>
      <c r="B62" s="55">
        <v>373</v>
      </c>
      <c r="C62" s="44">
        <v>248</v>
      </c>
      <c r="D62" s="45">
        <v>117</v>
      </c>
      <c r="P62" s="54" t="s">
        <v>749</v>
      </c>
      <c r="Q62" s="55">
        <v>0</v>
      </c>
      <c r="R62" s="44">
        <v>0</v>
      </c>
      <c r="S62" s="45">
        <v>0</v>
      </c>
      <c r="BD62" s="54" t="s">
        <v>750</v>
      </c>
      <c r="BE62" s="55">
        <v>436</v>
      </c>
      <c r="BF62" s="44">
        <v>215</v>
      </c>
      <c r="BG62" s="45">
        <v>215</v>
      </c>
      <c r="BI62" s="54" t="s">
        <v>751</v>
      </c>
      <c r="BJ62" s="55">
        <v>1790</v>
      </c>
      <c r="BK62" s="44">
        <v>1521</v>
      </c>
      <c r="BL62" s="45">
        <v>234</v>
      </c>
      <c r="CC62" s="54" t="s">
        <v>752</v>
      </c>
      <c r="CD62" s="55">
        <v>669</v>
      </c>
      <c r="CE62" s="44">
        <v>644</v>
      </c>
      <c r="CF62" s="45">
        <v>22</v>
      </c>
    </row>
    <row r="63" spans="1:129" ht="30.4" x14ac:dyDescent="0.45">
      <c r="A63" s="58" t="s">
        <v>2</v>
      </c>
      <c r="B63" s="61"/>
      <c r="C63" s="40">
        <f>SUM(C2:C62)</f>
        <v>22106</v>
      </c>
      <c r="D63" s="40">
        <f>SUM(D2:D62)</f>
        <v>17154</v>
      </c>
      <c r="P63" s="54" t="s">
        <v>753</v>
      </c>
      <c r="Q63" s="55">
        <v>0</v>
      </c>
      <c r="R63" s="44">
        <v>0</v>
      </c>
      <c r="S63" s="45">
        <v>0</v>
      </c>
      <c r="BD63" s="54" t="s">
        <v>754</v>
      </c>
      <c r="BE63" s="55">
        <v>932</v>
      </c>
      <c r="BF63" s="44">
        <v>501</v>
      </c>
      <c r="BG63" s="45">
        <v>418</v>
      </c>
      <c r="BI63" s="54" t="s">
        <v>755</v>
      </c>
      <c r="BJ63" s="55">
        <v>892</v>
      </c>
      <c r="BK63" s="44">
        <v>819</v>
      </c>
      <c r="BL63" s="45">
        <v>62</v>
      </c>
      <c r="CC63" s="54" t="s">
        <v>756</v>
      </c>
      <c r="CD63" s="55">
        <v>543</v>
      </c>
      <c r="CE63" s="44">
        <v>511</v>
      </c>
      <c r="CF63" s="45">
        <v>23</v>
      </c>
    </row>
    <row r="64" spans="1:129" ht="30.4" x14ac:dyDescent="0.45">
      <c r="P64" s="54" t="s">
        <v>757</v>
      </c>
      <c r="Q64" s="55">
        <v>2</v>
      </c>
      <c r="R64" s="44">
        <v>2</v>
      </c>
      <c r="S64" s="45">
        <v>0</v>
      </c>
      <c r="BD64" s="54" t="s">
        <v>758</v>
      </c>
      <c r="BE64" s="55">
        <v>630</v>
      </c>
      <c r="BF64" s="44">
        <v>336</v>
      </c>
      <c r="BG64" s="45">
        <v>279</v>
      </c>
      <c r="BI64" s="54" t="s">
        <v>759</v>
      </c>
      <c r="BJ64" s="55">
        <v>1767</v>
      </c>
      <c r="BK64" s="44">
        <v>1623</v>
      </c>
      <c r="BL64" s="45">
        <v>117</v>
      </c>
      <c r="CC64" s="54" t="s">
        <v>760</v>
      </c>
      <c r="CD64" s="55">
        <v>531</v>
      </c>
      <c r="CE64" s="44">
        <v>507</v>
      </c>
      <c r="CF64" s="45">
        <v>20</v>
      </c>
    </row>
    <row r="65" spans="16:84" ht="30.4" x14ac:dyDescent="0.45">
      <c r="P65" s="54" t="s">
        <v>761</v>
      </c>
      <c r="Q65" s="55">
        <v>0</v>
      </c>
      <c r="R65" s="44">
        <v>0</v>
      </c>
      <c r="S65" s="45">
        <v>0</v>
      </c>
      <c r="BD65" s="54" t="s">
        <v>762</v>
      </c>
      <c r="BE65" s="55">
        <v>709</v>
      </c>
      <c r="BF65" s="44">
        <v>368</v>
      </c>
      <c r="BG65" s="45">
        <v>330</v>
      </c>
      <c r="BI65" s="54" t="s">
        <v>763</v>
      </c>
      <c r="BJ65" s="55">
        <v>1465</v>
      </c>
      <c r="BK65" s="44">
        <v>1337</v>
      </c>
      <c r="BL65" s="45">
        <v>103</v>
      </c>
      <c r="CC65" s="54" t="s">
        <v>764</v>
      </c>
      <c r="CD65" s="55">
        <v>1194</v>
      </c>
      <c r="CE65" s="44">
        <v>1134</v>
      </c>
      <c r="CF65" s="45">
        <v>54</v>
      </c>
    </row>
    <row r="66" spans="16:84" ht="30.4" x14ac:dyDescent="0.45">
      <c r="P66" s="54" t="s">
        <v>765</v>
      </c>
      <c r="Q66" s="55">
        <v>0</v>
      </c>
      <c r="R66" s="44">
        <v>0</v>
      </c>
      <c r="S66" s="45">
        <v>0</v>
      </c>
      <c r="BD66" s="54" t="s">
        <v>766</v>
      </c>
      <c r="BE66" s="55">
        <v>35</v>
      </c>
      <c r="BF66" s="44">
        <v>18</v>
      </c>
      <c r="BG66" s="45">
        <v>16</v>
      </c>
      <c r="BI66" s="54" t="s">
        <v>767</v>
      </c>
      <c r="BJ66" s="55">
        <v>2580</v>
      </c>
      <c r="BK66" s="44">
        <v>2394</v>
      </c>
      <c r="BL66" s="45">
        <v>162</v>
      </c>
      <c r="CC66" s="54" t="s">
        <v>768</v>
      </c>
      <c r="CD66" s="55">
        <v>979</v>
      </c>
      <c r="CE66" s="44">
        <v>934</v>
      </c>
      <c r="CF66" s="45">
        <v>38</v>
      </c>
    </row>
    <row r="67" spans="16:84" ht="30.4" x14ac:dyDescent="0.45">
      <c r="P67" s="54" t="s">
        <v>769</v>
      </c>
      <c r="Q67" s="55">
        <v>63</v>
      </c>
      <c r="R67" s="44">
        <v>26</v>
      </c>
      <c r="S67" s="45">
        <v>36</v>
      </c>
      <c r="BD67" s="54" t="s">
        <v>770</v>
      </c>
      <c r="BE67" s="55">
        <v>1324</v>
      </c>
      <c r="BF67" s="44">
        <v>674</v>
      </c>
      <c r="BG67" s="45">
        <v>635</v>
      </c>
      <c r="BI67" s="54" t="s">
        <v>771</v>
      </c>
      <c r="BJ67" s="55">
        <v>2056</v>
      </c>
      <c r="BK67" s="44">
        <v>1776</v>
      </c>
      <c r="BL67" s="45">
        <v>231</v>
      </c>
      <c r="CC67" s="54" t="s">
        <v>772</v>
      </c>
      <c r="CD67" s="55">
        <v>567</v>
      </c>
      <c r="CE67" s="44">
        <v>536</v>
      </c>
      <c r="CF67" s="45">
        <v>22</v>
      </c>
    </row>
    <row r="68" spans="16:84" ht="30.4" x14ac:dyDescent="0.45">
      <c r="P68" s="54" t="s">
        <v>773</v>
      </c>
      <c r="Q68" s="55">
        <v>2</v>
      </c>
      <c r="R68" s="44">
        <v>2</v>
      </c>
      <c r="S68" s="45">
        <v>0</v>
      </c>
      <c r="BD68" s="54" t="s">
        <v>774</v>
      </c>
      <c r="BE68" s="55">
        <v>763</v>
      </c>
      <c r="BF68" s="44">
        <v>422</v>
      </c>
      <c r="BG68" s="45">
        <v>331</v>
      </c>
      <c r="BI68" s="54" t="s">
        <v>775</v>
      </c>
      <c r="BJ68" s="55">
        <v>1055</v>
      </c>
      <c r="BK68" s="44">
        <v>912</v>
      </c>
      <c r="BL68" s="45">
        <v>115</v>
      </c>
      <c r="CC68" s="54" t="s">
        <v>776</v>
      </c>
      <c r="CD68" s="55">
        <v>524</v>
      </c>
      <c r="CE68" s="44">
        <v>497</v>
      </c>
      <c r="CF68" s="45">
        <v>19</v>
      </c>
    </row>
    <row r="69" spans="16:84" ht="30.4" x14ac:dyDescent="0.45">
      <c r="P69" s="54" t="s">
        <v>777</v>
      </c>
      <c r="Q69" s="55">
        <v>0</v>
      </c>
      <c r="R69" s="44">
        <v>0</v>
      </c>
      <c r="S69" s="45">
        <v>0</v>
      </c>
      <c r="BD69" s="54" t="s">
        <v>778</v>
      </c>
      <c r="BE69" s="55">
        <v>395</v>
      </c>
      <c r="BF69" s="44">
        <v>195</v>
      </c>
      <c r="BG69" s="45">
        <v>195</v>
      </c>
      <c r="BI69" s="54" t="s">
        <v>779</v>
      </c>
      <c r="BJ69" s="55">
        <v>1152</v>
      </c>
      <c r="BK69" s="44">
        <v>1045</v>
      </c>
      <c r="BL69" s="45">
        <v>82</v>
      </c>
      <c r="CC69" s="54" t="s">
        <v>780</v>
      </c>
      <c r="CD69" s="55">
        <v>973</v>
      </c>
      <c r="CE69" s="44">
        <v>846</v>
      </c>
      <c r="CF69" s="45">
        <v>106</v>
      </c>
    </row>
    <row r="70" spans="16:84" ht="30.4" x14ac:dyDescent="0.45">
      <c r="P70" s="54" t="s">
        <v>781</v>
      </c>
      <c r="Q70" s="55">
        <v>0</v>
      </c>
      <c r="R70" s="44">
        <v>0</v>
      </c>
      <c r="S70" s="45">
        <v>0</v>
      </c>
      <c r="BD70" s="54" t="s">
        <v>782</v>
      </c>
      <c r="BE70" s="55">
        <v>68</v>
      </c>
      <c r="BF70" s="44">
        <v>40</v>
      </c>
      <c r="BG70" s="45">
        <v>28</v>
      </c>
      <c r="BI70" s="54" t="s">
        <v>783</v>
      </c>
      <c r="BJ70" s="55">
        <v>1803</v>
      </c>
      <c r="BK70" s="44">
        <v>1658</v>
      </c>
      <c r="BL70" s="45">
        <v>119</v>
      </c>
      <c r="CC70" s="54" t="s">
        <v>784</v>
      </c>
      <c r="CD70" s="55">
        <v>797</v>
      </c>
      <c r="CE70" s="44">
        <v>747</v>
      </c>
      <c r="CF70" s="45">
        <v>40</v>
      </c>
    </row>
    <row r="71" spans="16:84" ht="30.4" x14ac:dyDescent="0.45">
      <c r="P71" s="54" t="s">
        <v>785</v>
      </c>
      <c r="Q71" s="55">
        <v>3</v>
      </c>
      <c r="R71" s="44">
        <v>1</v>
      </c>
      <c r="S71" s="45">
        <v>2</v>
      </c>
      <c r="BD71" s="54" t="s">
        <v>786</v>
      </c>
      <c r="BE71" s="55">
        <v>26</v>
      </c>
      <c r="BF71" s="44">
        <v>17</v>
      </c>
      <c r="BG71" s="45">
        <v>9</v>
      </c>
      <c r="BI71" s="54" t="s">
        <v>787</v>
      </c>
      <c r="BJ71" s="55">
        <v>1249</v>
      </c>
      <c r="BK71" s="44">
        <v>1020</v>
      </c>
      <c r="BL71" s="45">
        <v>206</v>
      </c>
      <c r="CC71" s="54" t="s">
        <v>788</v>
      </c>
      <c r="CD71" s="55">
        <v>1144</v>
      </c>
      <c r="CE71" s="44">
        <v>1059</v>
      </c>
      <c r="CF71" s="45">
        <v>78</v>
      </c>
    </row>
    <row r="72" spans="16:84" ht="30.4" x14ac:dyDescent="0.45">
      <c r="P72" s="54" t="s">
        <v>789</v>
      </c>
      <c r="Q72" s="55">
        <v>0</v>
      </c>
      <c r="R72" s="44">
        <v>0</v>
      </c>
      <c r="S72" s="45">
        <v>0</v>
      </c>
      <c r="BD72" s="54" t="s">
        <v>790</v>
      </c>
      <c r="BE72" s="55">
        <v>320</v>
      </c>
      <c r="BF72" s="44">
        <v>194</v>
      </c>
      <c r="BG72" s="45">
        <v>122</v>
      </c>
      <c r="BI72" s="54" t="s">
        <v>791</v>
      </c>
      <c r="BJ72" s="55">
        <v>1620</v>
      </c>
      <c r="BK72" s="44">
        <v>1347</v>
      </c>
      <c r="BL72" s="45">
        <v>248</v>
      </c>
      <c r="CC72" s="54" t="s">
        <v>792</v>
      </c>
      <c r="CD72" s="55">
        <v>670</v>
      </c>
      <c r="CE72" s="44">
        <v>618</v>
      </c>
      <c r="CF72" s="45">
        <v>48</v>
      </c>
    </row>
    <row r="73" spans="16:84" ht="30.4" x14ac:dyDescent="0.45">
      <c r="P73" s="54" t="s">
        <v>793</v>
      </c>
      <c r="Q73" s="55">
        <v>0</v>
      </c>
      <c r="R73" s="44">
        <v>0</v>
      </c>
      <c r="S73" s="45">
        <v>0</v>
      </c>
      <c r="BD73" s="54" t="s">
        <v>794</v>
      </c>
      <c r="BE73" s="55">
        <v>854</v>
      </c>
      <c r="BF73" s="44">
        <v>437</v>
      </c>
      <c r="BG73" s="45">
        <v>394</v>
      </c>
      <c r="BI73" s="54" t="s">
        <v>795</v>
      </c>
      <c r="BJ73" s="55">
        <v>614</v>
      </c>
      <c r="BK73" s="44">
        <v>537</v>
      </c>
      <c r="BL73" s="45">
        <v>65</v>
      </c>
      <c r="CC73" s="54" t="s">
        <v>796</v>
      </c>
      <c r="CD73" s="55">
        <v>920</v>
      </c>
      <c r="CE73" s="44">
        <v>840</v>
      </c>
      <c r="CF73" s="45">
        <v>74</v>
      </c>
    </row>
    <row r="74" spans="16:84" ht="30.4" x14ac:dyDescent="0.45">
      <c r="P74" s="54" t="s">
        <v>797</v>
      </c>
      <c r="Q74" s="55">
        <v>10</v>
      </c>
      <c r="R74" s="44">
        <v>4</v>
      </c>
      <c r="S74" s="45">
        <v>6</v>
      </c>
      <c r="BD74" s="54" t="s">
        <v>798</v>
      </c>
      <c r="BE74" s="55">
        <v>691</v>
      </c>
      <c r="BF74" s="44">
        <v>372</v>
      </c>
      <c r="BG74" s="45">
        <v>298</v>
      </c>
      <c r="BI74" s="54" t="s">
        <v>799</v>
      </c>
      <c r="BJ74" s="55">
        <v>746</v>
      </c>
      <c r="BK74" s="44">
        <v>619</v>
      </c>
      <c r="BL74" s="45">
        <v>105</v>
      </c>
      <c r="CC74" s="54" t="s">
        <v>800</v>
      </c>
      <c r="CD74" s="55">
        <v>976</v>
      </c>
      <c r="CE74" s="44">
        <v>870</v>
      </c>
      <c r="CF74" s="45">
        <v>92</v>
      </c>
    </row>
    <row r="75" spans="16:84" ht="30.4" x14ac:dyDescent="0.45">
      <c r="P75" s="54" t="s">
        <v>801</v>
      </c>
      <c r="Q75" s="55">
        <v>0</v>
      </c>
      <c r="R75" s="44">
        <v>0</v>
      </c>
      <c r="S75" s="45">
        <v>0</v>
      </c>
      <c r="BD75" s="54" t="s">
        <v>802</v>
      </c>
      <c r="BE75" s="55">
        <v>6</v>
      </c>
      <c r="BF75" s="44">
        <v>0</v>
      </c>
      <c r="BG75" s="45">
        <v>6</v>
      </c>
      <c r="BI75" s="54" t="s">
        <v>803</v>
      </c>
      <c r="BJ75" s="55">
        <v>503</v>
      </c>
      <c r="BK75" s="44">
        <v>440</v>
      </c>
      <c r="BL75" s="45">
        <v>56</v>
      </c>
      <c r="CC75" s="54" t="s">
        <v>804</v>
      </c>
      <c r="CD75" s="55">
        <v>661</v>
      </c>
      <c r="CE75" s="44">
        <v>597</v>
      </c>
      <c r="CF75" s="45">
        <v>62</v>
      </c>
    </row>
    <row r="76" spans="16:84" ht="30.4" x14ac:dyDescent="0.45">
      <c r="P76" s="54" t="s">
        <v>805</v>
      </c>
      <c r="Q76" s="55">
        <v>2</v>
      </c>
      <c r="R76" s="44">
        <v>0</v>
      </c>
      <c r="S76" s="45">
        <v>0</v>
      </c>
      <c r="BD76" s="54" t="s">
        <v>806</v>
      </c>
      <c r="BE76" s="55">
        <v>744</v>
      </c>
      <c r="BF76" s="44">
        <v>327</v>
      </c>
      <c r="BG76" s="45">
        <v>411</v>
      </c>
      <c r="BI76" s="54" t="s">
        <v>807</v>
      </c>
      <c r="BJ76" s="55">
        <v>1133</v>
      </c>
      <c r="BK76" s="44">
        <v>968</v>
      </c>
      <c r="BL76" s="45">
        <v>150</v>
      </c>
      <c r="CC76" s="54" t="s">
        <v>808</v>
      </c>
      <c r="CD76" s="55">
        <v>687</v>
      </c>
      <c r="CE76" s="44">
        <v>565</v>
      </c>
      <c r="CF76" s="45">
        <v>114</v>
      </c>
    </row>
    <row r="77" spans="16:84" ht="30.4" x14ac:dyDescent="0.45">
      <c r="P77" s="54" t="s">
        <v>809</v>
      </c>
      <c r="Q77" s="55">
        <v>0</v>
      </c>
      <c r="R77" s="44">
        <v>0</v>
      </c>
      <c r="S77" s="45">
        <v>0</v>
      </c>
      <c r="BD77" s="54" t="s">
        <v>810</v>
      </c>
      <c r="BE77" s="55">
        <v>571</v>
      </c>
      <c r="BF77" s="44">
        <v>258</v>
      </c>
      <c r="BG77" s="45">
        <v>298</v>
      </c>
      <c r="BI77" s="54" t="s">
        <v>811</v>
      </c>
      <c r="BJ77" s="55">
        <v>764</v>
      </c>
      <c r="BK77" s="44">
        <v>689</v>
      </c>
      <c r="BL77" s="45">
        <v>67</v>
      </c>
      <c r="CC77" s="54" t="s">
        <v>812</v>
      </c>
      <c r="CD77" s="55">
        <v>661</v>
      </c>
      <c r="CE77" s="44">
        <v>592</v>
      </c>
      <c r="CF77" s="45">
        <v>57</v>
      </c>
    </row>
    <row r="78" spans="16:84" ht="30.4" x14ac:dyDescent="0.45">
      <c r="P78" s="54" t="s">
        <v>813</v>
      </c>
      <c r="Q78" s="55">
        <v>0</v>
      </c>
      <c r="R78" s="44">
        <v>0</v>
      </c>
      <c r="S78" s="45">
        <v>0</v>
      </c>
      <c r="BD78" s="54" t="s">
        <v>814</v>
      </c>
      <c r="BE78" s="55">
        <v>956</v>
      </c>
      <c r="BF78" s="44">
        <v>489</v>
      </c>
      <c r="BG78" s="45">
        <v>454</v>
      </c>
      <c r="BI78" s="54" t="s">
        <v>815</v>
      </c>
      <c r="BJ78" s="55">
        <v>1754</v>
      </c>
      <c r="BK78" s="44">
        <v>1397</v>
      </c>
      <c r="BL78" s="45">
        <v>326</v>
      </c>
      <c r="CC78" s="54" t="s">
        <v>816</v>
      </c>
      <c r="CD78" s="55">
        <v>619</v>
      </c>
      <c r="CE78" s="44">
        <v>518</v>
      </c>
      <c r="CF78" s="45">
        <v>96</v>
      </c>
    </row>
    <row r="79" spans="16:84" ht="30.4" x14ac:dyDescent="0.45">
      <c r="P79" s="54" t="s">
        <v>817</v>
      </c>
      <c r="Q79" s="55">
        <v>0</v>
      </c>
      <c r="R79" s="44">
        <v>0</v>
      </c>
      <c r="S79" s="45">
        <v>0</v>
      </c>
      <c r="BD79" s="54" t="s">
        <v>818</v>
      </c>
      <c r="BE79" s="55">
        <v>887</v>
      </c>
      <c r="BF79" s="44">
        <v>475</v>
      </c>
      <c r="BG79" s="45">
        <v>395</v>
      </c>
      <c r="BI79" s="54" t="s">
        <v>819</v>
      </c>
      <c r="BJ79" s="55">
        <v>2409</v>
      </c>
      <c r="BK79" s="44">
        <v>2148</v>
      </c>
      <c r="BL79" s="45">
        <v>231</v>
      </c>
      <c r="CC79" s="54" t="s">
        <v>820</v>
      </c>
      <c r="CD79" s="55">
        <v>1040</v>
      </c>
      <c r="CE79" s="44">
        <v>881</v>
      </c>
      <c r="CF79" s="45">
        <v>145</v>
      </c>
    </row>
    <row r="80" spans="16:84" ht="30.4" x14ac:dyDescent="0.45">
      <c r="P80" s="54" t="s">
        <v>821</v>
      </c>
      <c r="Q80" s="55">
        <v>0</v>
      </c>
      <c r="R80" s="44">
        <v>0</v>
      </c>
      <c r="S80" s="45">
        <v>0</v>
      </c>
      <c r="BD80" s="54" t="s">
        <v>822</v>
      </c>
      <c r="BE80" s="55">
        <v>965</v>
      </c>
      <c r="BF80" s="44">
        <v>549</v>
      </c>
      <c r="BG80" s="45">
        <v>396</v>
      </c>
      <c r="BI80" s="54" t="s">
        <v>823</v>
      </c>
      <c r="BJ80" s="55">
        <v>2723</v>
      </c>
      <c r="BK80" s="44">
        <v>2416</v>
      </c>
      <c r="BL80" s="45">
        <v>272</v>
      </c>
      <c r="CC80" s="54" t="s">
        <v>824</v>
      </c>
      <c r="CD80" s="55">
        <v>1107</v>
      </c>
      <c r="CE80" s="44">
        <v>929</v>
      </c>
      <c r="CF80" s="45">
        <v>162</v>
      </c>
    </row>
    <row r="81" spans="16:84" ht="30.4" x14ac:dyDescent="0.45">
      <c r="P81" s="54" t="s">
        <v>825</v>
      </c>
      <c r="Q81" s="55">
        <v>0</v>
      </c>
      <c r="R81" s="44">
        <v>0</v>
      </c>
      <c r="S81" s="45">
        <v>0</v>
      </c>
      <c r="BD81" s="54" t="s">
        <v>826</v>
      </c>
      <c r="BE81" s="55">
        <v>205</v>
      </c>
      <c r="BF81" s="44">
        <v>133</v>
      </c>
      <c r="BG81" s="45">
        <v>70</v>
      </c>
      <c r="BI81" s="54" t="s">
        <v>827</v>
      </c>
      <c r="BJ81" s="55">
        <v>177</v>
      </c>
      <c r="BK81" s="44">
        <v>151</v>
      </c>
      <c r="BL81" s="45">
        <v>22</v>
      </c>
      <c r="CC81" s="54" t="s">
        <v>828</v>
      </c>
      <c r="CD81" s="55">
        <v>1474</v>
      </c>
      <c r="CE81" s="44">
        <v>1072</v>
      </c>
      <c r="CF81" s="45">
        <v>379</v>
      </c>
    </row>
    <row r="82" spans="16:84" ht="30.4" x14ac:dyDescent="0.45">
      <c r="P82" s="54" t="s">
        <v>829</v>
      </c>
      <c r="Q82" s="55">
        <v>0</v>
      </c>
      <c r="R82" s="44">
        <v>0</v>
      </c>
      <c r="S82" s="45">
        <v>0</v>
      </c>
      <c r="BD82" s="54" t="s">
        <v>830</v>
      </c>
      <c r="BE82" s="55">
        <v>330</v>
      </c>
      <c r="BF82" s="44">
        <v>189</v>
      </c>
      <c r="BG82" s="45">
        <v>138</v>
      </c>
      <c r="BI82" s="54" t="s">
        <v>831</v>
      </c>
      <c r="BJ82" s="55">
        <v>1680</v>
      </c>
      <c r="BK82" s="44">
        <v>1539</v>
      </c>
      <c r="BL82" s="45">
        <v>122</v>
      </c>
      <c r="CC82" s="54" t="s">
        <v>832</v>
      </c>
      <c r="CD82" s="55">
        <v>632</v>
      </c>
      <c r="CE82" s="44">
        <v>384</v>
      </c>
      <c r="CF82" s="45">
        <v>230</v>
      </c>
    </row>
    <row r="83" spans="16:84" ht="30.4" x14ac:dyDescent="0.45">
      <c r="P83" s="58" t="s">
        <v>5</v>
      </c>
      <c r="Q83" s="61"/>
      <c r="R83" s="40">
        <f t="shared" ref="R83:S83" si="18">SUM(R2:R82)</f>
        <v>22268</v>
      </c>
      <c r="S83" s="40">
        <f t="shared" si="18"/>
        <v>13765</v>
      </c>
      <c r="BD83" s="54" t="s">
        <v>833</v>
      </c>
      <c r="BE83" s="55">
        <v>169</v>
      </c>
      <c r="BF83" s="44">
        <v>90</v>
      </c>
      <c r="BG83" s="45">
        <v>72</v>
      </c>
      <c r="BI83" s="54" t="s">
        <v>834</v>
      </c>
      <c r="BJ83" s="55">
        <v>1375</v>
      </c>
      <c r="BK83" s="44">
        <v>1267</v>
      </c>
      <c r="BL83" s="45">
        <v>97</v>
      </c>
      <c r="CC83" s="54" t="s">
        <v>835</v>
      </c>
      <c r="CD83" s="55">
        <v>843</v>
      </c>
      <c r="CE83" s="44">
        <v>528</v>
      </c>
      <c r="CF83" s="45">
        <v>301</v>
      </c>
    </row>
    <row r="84" spans="16:84" ht="30.4" x14ac:dyDescent="0.45">
      <c r="BD84" s="54" t="s">
        <v>836</v>
      </c>
      <c r="BE84" s="55">
        <v>0</v>
      </c>
      <c r="BF84" s="44">
        <v>0</v>
      </c>
      <c r="BG84" s="45">
        <v>0</v>
      </c>
      <c r="BI84" s="54" t="s">
        <v>837</v>
      </c>
      <c r="BJ84" s="55">
        <v>1529</v>
      </c>
      <c r="BK84" s="44">
        <v>1392</v>
      </c>
      <c r="BL84" s="45">
        <v>123</v>
      </c>
      <c r="CC84" s="54" t="s">
        <v>838</v>
      </c>
      <c r="CD84" s="55">
        <v>1009</v>
      </c>
      <c r="CE84" s="44">
        <v>662</v>
      </c>
      <c r="CF84" s="45">
        <v>323</v>
      </c>
    </row>
    <row r="85" spans="16:84" ht="30.4" x14ac:dyDescent="0.45">
      <c r="BD85" s="54" t="s">
        <v>839</v>
      </c>
      <c r="BE85" s="55">
        <v>332</v>
      </c>
      <c r="BF85" s="44">
        <v>189</v>
      </c>
      <c r="BG85" s="45">
        <v>137</v>
      </c>
      <c r="BI85" s="54" t="s">
        <v>840</v>
      </c>
      <c r="BJ85" s="55">
        <v>1831</v>
      </c>
      <c r="BK85" s="44">
        <v>1556</v>
      </c>
      <c r="BL85" s="45">
        <v>246</v>
      </c>
      <c r="CC85" s="54" t="s">
        <v>841</v>
      </c>
      <c r="CD85" s="55">
        <v>710</v>
      </c>
      <c r="CE85" s="44">
        <v>465</v>
      </c>
      <c r="CF85" s="45">
        <v>224</v>
      </c>
    </row>
    <row r="86" spans="16:84" ht="30.4" x14ac:dyDescent="0.45">
      <c r="BD86" s="54" t="s">
        <v>842</v>
      </c>
      <c r="BE86" s="55">
        <v>32</v>
      </c>
      <c r="BF86" s="44">
        <v>18</v>
      </c>
      <c r="BG86" s="45">
        <v>12</v>
      </c>
      <c r="BI86" s="54" t="s">
        <v>843</v>
      </c>
      <c r="BJ86" s="55">
        <v>1723</v>
      </c>
      <c r="BK86" s="44">
        <v>1540</v>
      </c>
      <c r="BL86" s="45">
        <v>155</v>
      </c>
      <c r="CC86" s="54" t="s">
        <v>844</v>
      </c>
      <c r="CD86" s="55">
        <v>945</v>
      </c>
      <c r="CE86" s="44">
        <v>623</v>
      </c>
      <c r="CF86" s="45">
        <v>302</v>
      </c>
    </row>
    <row r="87" spans="16:84" ht="30.4" x14ac:dyDescent="0.45">
      <c r="BD87" s="54" t="s">
        <v>845</v>
      </c>
      <c r="BE87" s="55">
        <v>229</v>
      </c>
      <c r="BF87" s="44">
        <v>127</v>
      </c>
      <c r="BG87" s="45">
        <v>97</v>
      </c>
      <c r="BI87" s="54" t="s">
        <v>846</v>
      </c>
      <c r="BJ87" s="55">
        <v>2129</v>
      </c>
      <c r="BK87" s="44">
        <v>1862</v>
      </c>
      <c r="BL87" s="45">
        <v>242</v>
      </c>
      <c r="CC87" s="54" t="s">
        <v>847</v>
      </c>
      <c r="CD87" s="55">
        <v>926</v>
      </c>
      <c r="CE87" s="44">
        <v>629</v>
      </c>
      <c r="CF87" s="45">
        <v>274</v>
      </c>
    </row>
    <row r="88" spans="16:84" ht="30.4" x14ac:dyDescent="0.45">
      <c r="BD88" s="54" t="s">
        <v>848</v>
      </c>
      <c r="BE88" s="55">
        <v>468</v>
      </c>
      <c r="BF88" s="44">
        <v>234</v>
      </c>
      <c r="BG88" s="45">
        <v>228</v>
      </c>
      <c r="BI88" s="54" t="s">
        <v>849</v>
      </c>
      <c r="BJ88" s="55">
        <v>2129</v>
      </c>
      <c r="BK88" s="44">
        <v>1777</v>
      </c>
      <c r="BL88" s="45">
        <v>323</v>
      </c>
      <c r="CC88" s="54" t="s">
        <v>850</v>
      </c>
      <c r="CD88" s="55">
        <v>593</v>
      </c>
      <c r="CE88" s="44">
        <v>434</v>
      </c>
      <c r="CF88" s="45">
        <v>150</v>
      </c>
    </row>
    <row r="89" spans="16:84" ht="30.4" x14ac:dyDescent="0.45">
      <c r="BD89" s="54" t="s">
        <v>851</v>
      </c>
      <c r="BE89" s="55">
        <v>0</v>
      </c>
      <c r="BF89" s="44">
        <v>0</v>
      </c>
      <c r="BG89" s="45">
        <v>0</v>
      </c>
      <c r="BI89" s="54" t="s">
        <v>852</v>
      </c>
      <c r="BJ89" s="55">
        <v>1976</v>
      </c>
      <c r="BK89" s="44">
        <v>1575</v>
      </c>
      <c r="BL89" s="45">
        <v>374</v>
      </c>
      <c r="CC89" s="54" t="s">
        <v>853</v>
      </c>
      <c r="CD89" s="55">
        <v>804</v>
      </c>
      <c r="CE89" s="44">
        <v>605</v>
      </c>
      <c r="CF89" s="45">
        <v>183</v>
      </c>
    </row>
    <row r="90" spans="16:84" ht="30.4" x14ac:dyDescent="0.45">
      <c r="BD90" s="54" t="s">
        <v>854</v>
      </c>
      <c r="BE90" s="55">
        <v>0</v>
      </c>
      <c r="BF90" s="44">
        <v>0</v>
      </c>
      <c r="BG90" s="45">
        <v>0</v>
      </c>
      <c r="BI90" s="54" t="s">
        <v>855</v>
      </c>
      <c r="BJ90" s="55">
        <v>2016</v>
      </c>
      <c r="BK90" s="44">
        <v>1712</v>
      </c>
      <c r="BL90" s="45">
        <v>270</v>
      </c>
      <c r="CC90" s="54" t="s">
        <v>856</v>
      </c>
      <c r="CD90" s="55">
        <v>1010</v>
      </c>
      <c r="CE90" s="44">
        <v>746</v>
      </c>
      <c r="CF90" s="45">
        <v>245</v>
      </c>
    </row>
    <row r="91" spans="16:84" ht="30.4" x14ac:dyDescent="0.45">
      <c r="BD91" s="54" t="s">
        <v>857</v>
      </c>
      <c r="BE91" s="55">
        <v>0</v>
      </c>
      <c r="BF91" s="44">
        <v>0</v>
      </c>
      <c r="BG91" s="45">
        <v>0</v>
      </c>
      <c r="BI91" s="54" t="s">
        <v>858</v>
      </c>
      <c r="BJ91" s="55">
        <v>700</v>
      </c>
      <c r="BK91" s="44">
        <v>577</v>
      </c>
      <c r="BL91" s="45">
        <v>109</v>
      </c>
      <c r="CC91" s="54" t="s">
        <v>859</v>
      </c>
      <c r="CD91" s="55">
        <v>964</v>
      </c>
      <c r="CE91" s="44">
        <v>733</v>
      </c>
      <c r="CF91" s="45">
        <v>217</v>
      </c>
    </row>
    <row r="92" spans="16:84" ht="30.4" x14ac:dyDescent="0.45">
      <c r="BD92" s="54" t="s">
        <v>860</v>
      </c>
      <c r="BE92" s="55">
        <v>0</v>
      </c>
      <c r="BF92" s="44">
        <v>0</v>
      </c>
      <c r="BG92" s="45">
        <v>0</v>
      </c>
      <c r="BI92" s="54" t="s">
        <v>861</v>
      </c>
      <c r="BJ92" s="55">
        <v>1417</v>
      </c>
      <c r="BK92" s="44">
        <v>1180</v>
      </c>
      <c r="BL92" s="45">
        <v>222</v>
      </c>
      <c r="CC92" s="54" t="s">
        <v>862</v>
      </c>
      <c r="CD92" s="55">
        <v>1282</v>
      </c>
      <c r="CE92" s="44">
        <v>1141</v>
      </c>
      <c r="CF92" s="45">
        <v>128</v>
      </c>
    </row>
    <row r="93" spans="16:84" ht="30.4" x14ac:dyDescent="0.45">
      <c r="BD93" s="54" t="s">
        <v>863</v>
      </c>
      <c r="BE93" s="55">
        <v>3</v>
      </c>
      <c r="BF93" s="44">
        <v>3</v>
      </c>
      <c r="BG93" s="45">
        <v>0</v>
      </c>
      <c r="BI93" s="54" t="s">
        <v>864</v>
      </c>
      <c r="BJ93" s="55">
        <v>1276</v>
      </c>
      <c r="BK93" s="44">
        <v>1055</v>
      </c>
      <c r="BL93" s="45">
        <v>195</v>
      </c>
      <c r="CC93" s="54" t="s">
        <v>865</v>
      </c>
      <c r="CD93" s="55">
        <v>1345</v>
      </c>
      <c r="CE93" s="44">
        <v>1057</v>
      </c>
      <c r="CF93" s="45">
        <v>260</v>
      </c>
    </row>
    <row r="94" spans="16:84" ht="30.4" x14ac:dyDescent="0.45">
      <c r="BD94" s="54" t="s">
        <v>866</v>
      </c>
      <c r="BE94" s="55">
        <v>3</v>
      </c>
      <c r="BF94" s="44">
        <v>0</v>
      </c>
      <c r="BG94" s="45">
        <v>3</v>
      </c>
      <c r="BI94" s="54" t="s">
        <v>867</v>
      </c>
      <c r="BJ94" s="55">
        <v>301</v>
      </c>
      <c r="BK94" s="44">
        <v>255</v>
      </c>
      <c r="BL94" s="45">
        <v>40</v>
      </c>
      <c r="CC94" s="54" t="s">
        <v>868</v>
      </c>
      <c r="CD94" s="55">
        <v>676</v>
      </c>
      <c r="CE94" s="44">
        <v>495</v>
      </c>
      <c r="CF94" s="45">
        <v>170</v>
      </c>
    </row>
    <row r="95" spans="16:84" ht="30.4" x14ac:dyDescent="0.45">
      <c r="BD95" s="54" t="s">
        <v>869</v>
      </c>
      <c r="BE95" s="55">
        <v>1</v>
      </c>
      <c r="BF95" s="44">
        <v>0</v>
      </c>
      <c r="BG95" s="45">
        <v>1</v>
      </c>
      <c r="BI95" s="54" t="s">
        <v>870</v>
      </c>
      <c r="BJ95" s="55">
        <v>764</v>
      </c>
      <c r="BK95" s="44">
        <v>604</v>
      </c>
      <c r="BL95" s="45">
        <v>149</v>
      </c>
      <c r="CC95" s="54" t="s">
        <v>871</v>
      </c>
      <c r="CD95" s="55">
        <v>445</v>
      </c>
      <c r="CE95" s="44">
        <v>415</v>
      </c>
      <c r="CF95" s="45">
        <v>23</v>
      </c>
    </row>
    <row r="96" spans="16:84" ht="30.4" x14ac:dyDescent="0.45">
      <c r="BD96" s="54" t="s">
        <v>872</v>
      </c>
      <c r="BE96" s="55">
        <v>0</v>
      </c>
      <c r="BF96" s="44">
        <v>0</v>
      </c>
      <c r="BG96" s="45">
        <v>0</v>
      </c>
      <c r="BI96" s="54" t="s">
        <v>873</v>
      </c>
      <c r="BJ96" s="55">
        <v>1720</v>
      </c>
      <c r="BK96" s="44">
        <v>1418</v>
      </c>
      <c r="BL96" s="45">
        <v>273</v>
      </c>
      <c r="CC96" s="54" t="s">
        <v>874</v>
      </c>
      <c r="CD96" s="55">
        <v>544</v>
      </c>
      <c r="CE96" s="44">
        <v>499</v>
      </c>
      <c r="CF96" s="45">
        <v>44</v>
      </c>
    </row>
    <row r="97" spans="56:84" ht="30.4" x14ac:dyDescent="0.45">
      <c r="BD97" s="54" t="s">
        <v>875</v>
      </c>
      <c r="BE97" s="55">
        <v>1</v>
      </c>
      <c r="BF97" s="44">
        <v>0</v>
      </c>
      <c r="BG97" s="45">
        <v>1</v>
      </c>
      <c r="BI97" s="54" t="s">
        <v>876</v>
      </c>
      <c r="BJ97" s="55">
        <v>1515</v>
      </c>
      <c r="BK97" s="44">
        <v>1221</v>
      </c>
      <c r="BL97" s="45">
        <v>260</v>
      </c>
      <c r="CC97" s="54" t="s">
        <v>877</v>
      </c>
      <c r="CD97" s="55">
        <v>976</v>
      </c>
      <c r="CE97" s="44">
        <v>852</v>
      </c>
      <c r="CF97" s="45">
        <v>118</v>
      </c>
    </row>
    <row r="98" spans="56:84" ht="30.4" x14ac:dyDescent="0.45">
      <c r="BD98" s="54" t="s">
        <v>878</v>
      </c>
      <c r="BE98" s="55">
        <v>0</v>
      </c>
      <c r="BF98" s="44">
        <v>0</v>
      </c>
      <c r="BG98" s="45">
        <v>0</v>
      </c>
      <c r="BI98" s="54" t="s">
        <v>879</v>
      </c>
      <c r="BJ98" s="55">
        <v>2335</v>
      </c>
      <c r="BK98" s="44">
        <v>1862</v>
      </c>
      <c r="BL98" s="45">
        <v>419</v>
      </c>
      <c r="CC98" s="54" t="s">
        <v>880</v>
      </c>
      <c r="CD98" s="55">
        <v>931</v>
      </c>
      <c r="CE98" s="44">
        <v>711</v>
      </c>
      <c r="CF98" s="45">
        <v>208</v>
      </c>
    </row>
    <row r="99" spans="56:84" ht="30.4" x14ac:dyDescent="0.45">
      <c r="BD99" s="54" t="s">
        <v>881</v>
      </c>
      <c r="BE99" s="55">
        <v>0</v>
      </c>
      <c r="BF99" s="44">
        <v>0</v>
      </c>
      <c r="BG99" s="45">
        <v>0</v>
      </c>
      <c r="BI99" s="54" t="s">
        <v>882</v>
      </c>
      <c r="BJ99" s="55">
        <v>2859</v>
      </c>
      <c r="BK99" s="44">
        <v>2286</v>
      </c>
      <c r="BL99" s="45">
        <v>521</v>
      </c>
      <c r="CC99" s="54" t="s">
        <v>883</v>
      </c>
      <c r="CD99" s="55">
        <v>658</v>
      </c>
      <c r="CE99" s="44">
        <v>619</v>
      </c>
      <c r="CF99" s="45">
        <v>32</v>
      </c>
    </row>
    <row r="100" spans="56:84" ht="30.4" x14ac:dyDescent="0.45">
      <c r="BD100" s="54" t="s">
        <v>884</v>
      </c>
      <c r="BE100" s="55">
        <v>3</v>
      </c>
      <c r="BF100" s="44">
        <v>2</v>
      </c>
      <c r="BG100" s="45">
        <v>1</v>
      </c>
      <c r="BI100" s="54" t="s">
        <v>885</v>
      </c>
      <c r="BJ100" s="55">
        <v>865</v>
      </c>
      <c r="BK100" s="44">
        <v>669</v>
      </c>
      <c r="BL100" s="45">
        <v>179</v>
      </c>
      <c r="CC100" s="54" t="s">
        <v>886</v>
      </c>
      <c r="CD100" s="55">
        <v>1041</v>
      </c>
      <c r="CE100" s="44">
        <v>938</v>
      </c>
      <c r="CF100" s="45">
        <v>95</v>
      </c>
    </row>
    <row r="101" spans="56:84" ht="30.4" x14ac:dyDescent="0.45">
      <c r="BD101" s="54" t="s">
        <v>887</v>
      </c>
      <c r="BE101" s="55">
        <v>0</v>
      </c>
      <c r="BF101" s="44">
        <v>0</v>
      </c>
      <c r="BG101" s="45">
        <v>0</v>
      </c>
      <c r="BI101" s="54" t="s">
        <v>888</v>
      </c>
      <c r="BJ101" s="55">
        <v>1872</v>
      </c>
      <c r="BK101" s="44">
        <v>1531</v>
      </c>
      <c r="BL101" s="45">
        <v>299</v>
      </c>
      <c r="CC101" s="54" t="s">
        <v>889</v>
      </c>
      <c r="CD101" s="55">
        <v>617</v>
      </c>
      <c r="CE101" s="44">
        <v>573</v>
      </c>
      <c r="CF101" s="45">
        <v>34</v>
      </c>
    </row>
    <row r="102" spans="56:84" ht="30.4" x14ac:dyDescent="0.45">
      <c r="BD102" s="54" t="s">
        <v>890</v>
      </c>
      <c r="BE102" s="55">
        <v>3</v>
      </c>
      <c r="BF102" s="44">
        <v>0</v>
      </c>
      <c r="BG102" s="45">
        <v>3</v>
      </c>
      <c r="BI102" s="54" t="s">
        <v>891</v>
      </c>
      <c r="BJ102" s="55">
        <v>514</v>
      </c>
      <c r="BK102" s="44">
        <v>420</v>
      </c>
      <c r="BL102" s="45">
        <v>83</v>
      </c>
      <c r="CC102" s="54" t="s">
        <v>892</v>
      </c>
      <c r="CD102" s="55">
        <v>924</v>
      </c>
      <c r="CE102" s="44">
        <v>883</v>
      </c>
      <c r="CF102" s="45">
        <v>28</v>
      </c>
    </row>
    <row r="103" spans="56:84" ht="30.4" x14ac:dyDescent="0.45">
      <c r="BD103" s="54" t="s">
        <v>893</v>
      </c>
      <c r="BE103" s="55">
        <v>0</v>
      </c>
      <c r="BF103" s="44">
        <v>0</v>
      </c>
      <c r="BG103" s="45">
        <v>0</v>
      </c>
      <c r="BI103" s="54" t="s">
        <v>894</v>
      </c>
      <c r="BJ103" s="55">
        <v>1234</v>
      </c>
      <c r="BK103" s="44">
        <v>999</v>
      </c>
      <c r="BL103" s="45">
        <v>218</v>
      </c>
      <c r="CC103" s="54" t="s">
        <v>895</v>
      </c>
      <c r="CD103" s="55">
        <v>1131</v>
      </c>
      <c r="CE103" s="44">
        <v>1063</v>
      </c>
      <c r="CF103" s="45">
        <v>57</v>
      </c>
    </row>
    <row r="104" spans="56:84" ht="30.4" x14ac:dyDescent="0.45">
      <c r="BD104" s="54" t="s">
        <v>896</v>
      </c>
      <c r="BE104" s="55">
        <v>0</v>
      </c>
      <c r="BF104" s="44">
        <v>0</v>
      </c>
      <c r="BG104" s="45">
        <v>0</v>
      </c>
      <c r="BI104" s="54" t="s">
        <v>897</v>
      </c>
      <c r="BJ104" s="55">
        <v>510</v>
      </c>
      <c r="BK104" s="44">
        <v>433</v>
      </c>
      <c r="BL104" s="45">
        <v>63</v>
      </c>
      <c r="CC104" s="54" t="s">
        <v>898</v>
      </c>
      <c r="CD104" s="55">
        <v>1251</v>
      </c>
      <c r="CE104" s="44">
        <v>1147</v>
      </c>
      <c r="CF104" s="45">
        <v>94</v>
      </c>
    </row>
    <row r="105" spans="56:84" ht="30.4" x14ac:dyDescent="0.45">
      <c r="BD105" s="54" t="s">
        <v>899</v>
      </c>
      <c r="BE105" s="55">
        <v>0</v>
      </c>
      <c r="BF105" s="44">
        <v>0</v>
      </c>
      <c r="BG105" s="45">
        <v>0</v>
      </c>
      <c r="BI105" s="54" t="s">
        <v>900</v>
      </c>
      <c r="BJ105" s="55">
        <v>1746</v>
      </c>
      <c r="BK105" s="44">
        <v>1415</v>
      </c>
      <c r="BL105" s="45">
        <v>286</v>
      </c>
      <c r="CC105" s="54" t="s">
        <v>901</v>
      </c>
      <c r="CD105" s="55">
        <v>1015</v>
      </c>
      <c r="CE105" s="44">
        <v>968</v>
      </c>
      <c r="CF105" s="45">
        <v>33</v>
      </c>
    </row>
    <row r="106" spans="56:84" ht="30.4" x14ac:dyDescent="0.45">
      <c r="BD106" s="54" t="s">
        <v>902</v>
      </c>
      <c r="BE106" s="55">
        <v>1</v>
      </c>
      <c r="BF106" s="44">
        <v>0</v>
      </c>
      <c r="BG106" s="45">
        <v>1</v>
      </c>
      <c r="BI106" s="54" t="s">
        <v>903</v>
      </c>
      <c r="BJ106" s="55">
        <v>2262</v>
      </c>
      <c r="BK106" s="44">
        <v>1829</v>
      </c>
      <c r="BL106" s="45">
        <v>394</v>
      </c>
      <c r="CC106" s="54" t="s">
        <v>904</v>
      </c>
      <c r="CD106" s="55">
        <v>430</v>
      </c>
      <c r="CE106" s="44">
        <v>412</v>
      </c>
      <c r="CF106" s="45">
        <v>14</v>
      </c>
    </row>
    <row r="107" spans="56:84" ht="30.4" x14ac:dyDescent="0.45">
      <c r="BD107" s="54" t="s">
        <v>905</v>
      </c>
      <c r="BE107" s="55">
        <v>0</v>
      </c>
      <c r="BF107" s="44">
        <v>0</v>
      </c>
      <c r="BG107" s="45">
        <v>0</v>
      </c>
      <c r="BI107" s="54" t="s">
        <v>906</v>
      </c>
      <c r="BJ107" s="55">
        <v>3019</v>
      </c>
      <c r="BK107" s="44">
        <v>2120</v>
      </c>
      <c r="BL107" s="45">
        <v>853</v>
      </c>
      <c r="CC107" s="54" t="s">
        <v>907</v>
      </c>
      <c r="CD107" s="55">
        <v>323</v>
      </c>
      <c r="CE107" s="44">
        <v>307</v>
      </c>
      <c r="CF107" s="45">
        <v>11</v>
      </c>
    </row>
    <row r="108" spans="56:84" ht="30.4" x14ac:dyDescent="0.45">
      <c r="BD108" s="54" t="s">
        <v>908</v>
      </c>
      <c r="BE108" s="55">
        <v>3</v>
      </c>
      <c r="BF108" s="44">
        <v>0</v>
      </c>
      <c r="BG108" s="45">
        <v>3</v>
      </c>
      <c r="BI108" s="54" t="s">
        <v>909</v>
      </c>
      <c r="BJ108" s="55">
        <v>2760</v>
      </c>
      <c r="BK108" s="44">
        <v>2090</v>
      </c>
      <c r="BL108" s="45">
        <v>614</v>
      </c>
      <c r="CC108" s="54" t="s">
        <v>910</v>
      </c>
      <c r="CD108" s="55">
        <v>604</v>
      </c>
      <c r="CE108" s="44">
        <v>588</v>
      </c>
      <c r="CF108" s="45">
        <v>10</v>
      </c>
    </row>
    <row r="109" spans="56:84" ht="30.4" x14ac:dyDescent="0.45">
      <c r="BD109" s="54" t="s">
        <v>911</v>
      </c>
      <c r="BE109" s="55">
        <v>0</v>
      </c>
      <c r="BF109" s="44">
        <v>0</v>
      </c>
      <c r="BG109" s="45">
        <v>0</v>
      </c>
      <c r="BI109" s="54" t="s">
        <v>912</v>
      </c>
      <c r="BJ109" s="55">
        <v>1693</v>
      </c>
      <c r="BK109" s="44">
        <v>1464</v>
      </c>
      <c r="BL109" s="45">
        <v>209</v>
      </c>
      <c r="CC109" s="54" t="s">
        <v>913</v>
      </c>
      <c r="CD109" s="55">
        <v>612</v>
      </c>
      <c r="CE109" s="44">
        <v>576</v>
      </c>
      <c r="CF109" s="45">
        <v>26</v>
      </c>
    </row>
    <row r="110" spans="56:84" ht="30.4" x14ac:dyDescent="0.45">
      <c r="BD110" s="54" t="s">
        <v>914</v>
      </c>
      <c r="BE110" s="55">
        <v>2</v>
      </c>
      <c r="BF110" s="44">
        <v>0</v>
      </c>
      <c r="BG110" s="45">
        <v>2</v>
      </c>
      <c r="BI110" s="54" t="s">
        <v>915</v>
      </c>
      <c r="BJ110" s="55">
        <v>1899</v>
      </c>
      <c r="BK110" s="44">
        <v>1531</v>
      </c>
      <c r="BL110" s="45">
        <v>339</v>
      </c>
      <c r="CC110" s="54" t="s">
        <v>916</v>
      </c>
      <c r="CD110" s="55">
        <v>636</v>
      </c>
      <c r="CE110" s="44">
        <v>614</v>
      </c>
      <c r="CF110" s="45">
        <v>18</v>
      </c>
    </row>
    <row r="111" spans="56:84" ht="30.4" x14ac:dyDescent="0.45">
      <c r="BD111" s="54" t="s">
        <v>917</v>
      </c>
      <c r="BE111" s="55">
        <v>0</v>
      </c>
      <c r="BF111" s="44">
        <v>0</v>
      </c>
      <c r="BG111" s="45">
        <v>0</v>
      </c>
      <c r="BI111" s="54" t="s">
        <v>918</v>
      </c>
      <c r="BJ111" s="55">
        <v>1607</v>
      </c>
      <c r="BK111" s="44">
        <v>1215</v>
      </c>
      <c r="BL111" s="45">
        <v>359</v>
      </c>
      <c r="CC111" s="54" t="s">
        <v>919</v>
      </c>
      <c r="CD111" s="55">
        <v>340</v>
      </c>
      <c r="CE111" s="44">
        <v>324</v>
      </c>
      <c r="CF111" s="45">
        <v>11</v>
      </c>
    </row>
    <row r="112" spans="56:84" ht="30.4" x14ac:dyDescent="0.45">
      <c r="BD112" s="54" t="s">
        <v>920</v>
      </c>
      <c r="BE112" s="55">
        <v>0</v>
      </c>
      <c r="BF112" s="44">
        <v>0</v>
      </c>
      <c r="BG112" s="45">
        <v>0</v>
      </c>
      <c r="BI112" s="54" t="s">
        <v>921</v>
      </c>
      <c r="BJ112" s="55">
        <v>2478</v>
      </c>
      <c r="BK112" s="44">
        <v>1814</v>
      </c>
      <c r="BL112" s="45">
        <v>626</v>
      </c>
      <c r="CC112" s="54" t="s">
        <v>922</v>
      </c>
      <c r="CD112" s="55">
        <v>482</v>
      </c>
      <c r="CE112" s="44">
        <v>461</v>
      </c>
      <c r="CF112" s="45">
        <v>15</v>
      </c>
    </row>
    <row r="113" spans="56:84" ht="30.4" x14ac:dyDescent="0.45">
      <c r="BD113" s="54" t="s">
        <v>923</v>
      </c>
      <c r="BE113" s="55">
        <v>0</v>
      </c>
      <c r="BF113" s="44">
        <v>0</v>
      </c>
      <c r="BG113" s="45">
        <v>0</v>
      </c>
      <c r="BI113" s="54" t="s">
        <v>924</v>
      </c>
      <c r="BJ113" s="55">
        <v>0</v>
      </c>
      <c r="BK113" s="44">
        <v>0</v>
      </c>
      <c r="BL113" s="45">
        <v>0</v>
      </c>
      <c r="CC113" s="54" t="s">
        <v>925</v>
      </c>
      <c r="CD113" s="55">
        <v>601</v>
      </c>
      <c r="CE113" s="44">
        <v>577</v>
      </c>
      <c r="CF113" s="45">
        <v>18</v>
      </c>
    </row>
    <row r="114" spans="56:84" ht="30.4" x14ac:dyDescent="0.45">
      <c r="BD114" s="54" t="s">
        <v>926</v>
      </c>
      <c r="BE114" s="55">
        <v>0</v>
      </c>
      <c r="BF114" s="44">
        <v>0</v>
      </c>
      <c r="BG114" s="45">
        <v>0</v>
      </c>
      <c r="BI114" s="54" t="s">
        <v>927</v>
      </c>
      <c r="BJ114" s="55">
        <v>0</v>
      </c>
      <c r="BK114" s="44">
        <v>0</v>
      </c>
      <c r="BL114" s="45">
        <v>0</v>
      </c>
      <c r="CC114" s="54" t="s">
        <v>928</v>
      </c>
      <c r="CD114" s="55">
        <v>511</v>
      </c>
      <c r="CE114" s="44">
        <v>482</v>
      </c>
      <c r="CF114" s="45">
        <v>22</v>
      </c>
    </row>
    <row r="115" spans="56:84" ht="30.4" x14ac:dyDescent="0.45">
      <c r="BD115" s="54" t="s">
        <v>929</v>
      </c>
      <c r="BE115" s="55">
        <v>1</v>
      </c>
      <c r="BF115" s="44">
        <v>1</v>
      </c>
      <c r="BG115" s="45">
        <v>0</v>
      </c>
      <c r="BI115" s="54" t="s">
        <v>930</v>
      </c>
      <c r="BJ115" s="55">
        <v>1</v>
      </c>
      <c r="BK115" s="44">
        <v>1</v>
      </c>
      <c r="BL115" s="45">
        <v>0</v>
      </c>
      <c r="CC115" s="54" t="s">
        <v>931</v>
      </c>
      <c r="CD115" s="55">
        <v>494</v>
      </c>
      <c r="CE115" s="44">
        <v>470</v>
      </c>
      <c r="CF115" s="45">
        <v>16</v>
      </c>
    </row>
    <row r="116" spans="56:84" ht="30.4" x14ac:dyDescent="0.45">
      <c r="BD116" s="54" t="s">
        <v>932</v>
      </c>
      <c r="BE116" s="55">
        <v>0</v>
      </c>
      <c r="BF116" s="44">
        <v>0</v>
      </c>
      <c r="BG116" s="45">
        <v>0</v>
      </c>
      <c r="BI116" s="54" t="s">
        <v>933</v>
      </c>
      <c r="BJ116" s="55">
        <v>0</v>
      </c>
      <c r="BK116" s="44">
        <v>0</v>
      </c>
      <c r="BL116" s="45">
        <v>0</v>
      </c>
      <c r="CC116" s="54" t="s">
        <v>934</v>
      </c>
      <c r="CD116" s="55">
        <v>815</v>
      </c>
      <c r="CE116" s="44">
        <v>789</v>
      </c>
      <c r="CF116" s="45">
        <v>19</v>
      </c>
    </row>
    <row r="117" spans="56:84" ht="30.4" x14ac:dyDescent="0.45">
      <c r="BD117" s="54" t="s">
        <v>935</v>
      </c>
      <c r="BE117" s="55">
        <v>2</v>
      </c>
      <c r="BF117" s="44">
        <v>2</v>
      </c>
      <c r="BG117" s="45">
        <v>0</v>
      </c>
      <c r="BI117" s="54" t="s">
        <v>936</v>
      </c>
      <c r="BJ117" s="55">
        <v>0</v>
      </c>
      <c r="BK117" s="44">
        <v>0</v>
      </c>
      <c r="BL117" s="45">
        <v>0</v>
      </c>
      <c r="CC117" s="54" t="s">
        <v>937</v>
      </c>
      <c r="CD117" s="55">
        <v>407</v>
      </c>
      <c r="CE117" s="44">
        <v>395</v>
      </c>
      <c r="CF117" s="45">
        <v>10</v>
      </c>
    </row>
    <row r="118" spans="56:84" ht="30.4" x14ac:dyDescent="0.45">
      <c r="BD118" s="58" t="s">
        <v>13</v>
      </c>
      <c r="BE118" s="61"/>
      <c r="BF118" s="40">
        <f t="shared" ref="BF118:BG118" si="19">SUM(BF2:BF117)</f>
        <v>26159</v>
      </c>
      <c r="BG118" s="40">
        <f t="shared" si="19"/>
        <v>19566</v>
      </c>
      <c r="BI118" s="54" t="s">
        <v>938</v>
      </c>
      <c r="BJ118" s="55">
        <v>0</v>
      </c>
      <c r="BK118" s="44">
        <v>0</v>
      </c>
      <c r="BL118" s="45">
        <v>0</v>
      </c>
      <c r="CC118" s="54" t="s">
        <v>939</v>
      </c>
      <c r="CD118" s="55">
        <v>481</v>
      </c>
      <c r="CE118" s="44">
        <v>465</v>
      </c>
      <c r="CF118" s="45">
        <v>9</v>
      </c>
    </row>
    <row r="119" spans="56:84" ht="30.4" x14ac:dyDescent="0.45">
      <c r="BI119" s="54" t="s">
        <v>940</v>
      </c>
      <c r="BJ119" s="55">
        <v>0</v>
      </c>
      <c r="BK119" s="44">
        <v>0</v>
      </c>
      <c r="BL119" s="45">
        <v>0</v>
      </c>
      <c r="CC119" s="54" t="s">
        <v>941</v>
      </c>
      <c r="CD119" s="55">
        <v>569</v>
      </c>
      <c r="CE119" s="44">
        <v>539</v>
      </c>
      <c r="CF119" s="45">
        <v>24</v>
      </c>
    </row>
    <row r="120" spans="56:84" ht="30.4" x14ac:dyDescent="0.45">
      <c r="BI120" s="54" t="s">
        <v>942</v>
      </c>
      <c r="BJ120" s="55">
        <v>6</v>
      </c>
      <c r="BK120" s="44">
        <v>6</v>
      </c>
      <c r="BL120" s="45">
        <v>0</v>
      </c>
      <c r="CC120" s="54" t="s">
        <v>943</v>
      </c>
      <c r="CD120" s="55">
        <v>574</v>
      </c>
      <c r="CE120" s="44">
        <v>550</v>
      </c>
      <c r="CF120" s="45">
        <v>17</v>
      </c>
    </row>
    <row r="121" spans="56:84" ht="30.4" x14ac:dyDescent="0.45">
      <c r="BI121" s="54" t="s">
        <v>944</v>
      </c>
      <c r="BJ121" s="55">
        <v>0</v>
      </c>
      <c r="BK121" s="44">
        <v>0</v>
      </c>
      <c r="BL121" s="45">
        <v>0</v>
      </c>
      <c r="CC121" s="54" t="s">
        <v>945</v>
      </c>
      <c r="CD121" s="55">
        <v>470</v>
      </c>
      <c r="CE121" s="44">
        <v>447</v>
      </c>
      <c r="CF121" s="45">
        <v>20</v>
      </c>
    </row>
    <row r="122" spans="56:84" ht="30.4" x14ac:dyDescent="0.45">
      <c r="BI122" s="54" t="s">
        <v>946</v>
      </c>
      <c r="BJ122" s="55">
        <v>5</v>
      </c>
      <c r="BK122" s="44">
        <v>5</v>
      </c>
      <c r="BL122" s="45">
        <v>0</v>
      </c>
      <c r="CC122" s="54" t="s">
        <v>947</v>
      </c>
      <c r="CD122" s="55">
        <v>652</v>
      </c>
      <c r="CE122" s="44">
        <v>612</v>
      </c>
      <c r="CF122" s="45">
        <v>33</v>
      </c>
    </row>
    <row r="123" spans="56:84" ht="30.4" x14ac:dyDescent="0.45">
      <c r="BI123" s="54" t="s">
        <v>948</v>
      </c>
      <c r="BJ123" s="55">
        <v>99</v>
      </c>
      <c r="BK123" s="44">
        <v>78</v>
      </c>
      <c r="BL123" s="45">
        <v>20</v>
      </c>
      <c r="CC123" s="54" t="s">
        <v>949</v>
      </c>
      <c r="CD123" s="55">
        <v>668</v>
      </c>
      <c r="CE123" s="44">
        <v>630</v>
      </c>
      <c r="CF123" s="45">
        <v>33</v>
      </c>
    </row>
    <row r="124" spans="56:84" ht="30.4" x14ac:dyDescent="0.45">
      <c r="BI124" s="54" t="s">
        <v>950</v>
      </c>
      <c r="BJ124" s="55">
        <v>0</v>
      </c>
      <c r="BK124" s="44">
        <v>0</v>
      </c>
      <c r="BL124" s="45">
        <v>0</v>
      </c>
      <c r="CC124" s="54" t="s">
        <v>951</v>
      </c>
      <c r="CD124" s="55">
        <v>902</v>
      </c>
      <c r="CE124" s="44">
        <v>810</v>
      </c>
      <c r="CF124" s="45">
        <v>76</v>
      </c>
    </row>
    <row r="125" spans="56:84" ht="30.4" x14ac:dyDescent="0.45">
      <c r="BI125" s="54" t="s">
        <v>952</v>
      </c>
      <c r="BJ125" s="55">
        <v>138</v>
      </c>
      <c r="BK125" s="44">
        <v>97</v>
      </c>
      <c r="BL125" s="45">
        <v>40</v>
      </c>
      <c r="CC125" s="54" t="s">
        <v>953</v>
      </c>
      <c r="CD125" s="55">
        <v>605</v>
      </c>
      <c r="CE125" s="44">
        <v>539</v>
      </c>
      <c r="CF125" s="45">
        <v>52</v>
      </c>
    </row>
    <row r="126" spans="56:84" ht="30.4" x14ac:dyDescent="0.45">
      <c r="BI126" s="54" t="s">
        <v>954</v>
      </c>
      <c r="BJ126" s="55">
        <v>22</v>
      </c>
      <c r="BK126" s="44">
        <v>13</v>
      </c>
      <c r="BL126" s="45">
        <v>9</v>
      </c>
      <c r="CC126" s="54" t="s">
        <v>955</v>
      </c>
      <c r="CD126" s="55">
        <v>1149</v>
      </c>
      <c r="CE126" s="44">
        <v>1012</v>
      </c>
      <c r="CF126" s="45">
        <v>121</v>
      </c>
    </row>
    <row r="127" spans="56:84" ht="30.4" x14ac:dyDescent="0.45">
      <c r="BI127" s="54" t="s">
        <v>956</v>
      </c>
      <c r="BJ127" s="55">
        <v>106</v>
      </c>
      <c r="BK127" s="44">
        <v>85</v>
      </c>
      <c r="BL127" s="45">
        <v>20</v>
      </c>
      <c r="CC127" s="54" t="s">
        <v>957</v>
      </c>
      <c r="CD127" s="55">
        <v>908</v>
      </c>
      <c r="CE127" s="44">
        <v>815</v>
      </c>
      <c r="CF127" s="45">
        <v>73</v>
      </c>
    </row>
    <row r="128" spans="56:84" ht="30.4" x14ac:dyDescent="0.45">
      <c r="BI128" s="54" t="s">
        <v>958</v>
      </c>
      <c r="BJ128" s="55">
        <v>92</v>
      </c>
      <c r="BK128" s="44">
        <v>77</v>
      </c>
      <c r="BL128" s="45">
        <v>13</v>
      </c>
      <c r="CC128" s="54" t="s">
        <v>959</v>
      </c>
      <c r="CD128" s="55">
        <v>1247</v>
      </c>
      <c r="CE128" s="44">
        <v>1016</v>
      </c>
      <c r="CF128" s="45">
        <v>209</v>
      </c>
    </row>
    <row r="129" spans="61:84" ht="30.4" x14ac:dyDescent="0.45">
      <c r="BI129" s="54" t="s">
        <v>960</v>
      </c>
      <c r="BJ129" s="55">
        <v>3</v>
      </c>
      <c r="BK129" s="44">
        <v>1</v>
      </c>
      <c r="BL129" s="45">
        <v>2</v>
      </c>
      <c r="CC129" s="54" t="s">
        <v>961</v>
      </c>
      <c r="CD129" s="55">
        <v>1317</v>
      </c>
      <c r="CE129" s="44">
        <v>1056</v>
      </c>
      <c r="CF129" s="45">
        <v>227</v>
      </c>
    </row>
    <row r="130" spans="61:84" ht="30.4" x14ac:dyDescent="0.45">
      <c r="BI130" s="54" t="s">
        <v>962</v>
      </c>
      <c r="BJ130" s="55">
        <v>5</v>
      </c>
      <c r="BK130" s="44">
        <v>3</v>
      </c>
      <c r="BL130" s="45">
        <v>2</v>
      </c>
      <c r="CC130" s="54" t="s">
        <v>963</v>
      </c>
      <c r="CD130" s="55">
        <v>987</v>
      </c>
      <c r="CE130" s="44">
        <v>809</v>
      </c>
      <c r="CF130" s="45">
        <v>162</v>
      </c>
    </row>
    <row r="131" spans="61:84" ht="30.4" x14ac:dyDescent="0.45">
      <c r="BI131" s="54" t="s">
        <v>964</v>
      </c>
      <c r="BJ131" s="55">
        <v>0</v>
      </c>
      <c r="BK131" s="44">
        <v>0</v>
      </c>
      <c r="BL131" s="45">
        <v>0</v>
      </c>
      <c r="CC131" s="54" t="s">
        <v>965</v>
      </c>
      <c r="CD131" s="55">
        <v>352</v>
      </c>
      <c r="CE131" s="44">
        <v>267</v>
      </c>
      <c r="CF131" s="45">
        <v>78</v>
      </c>
    </row>
    <row r="132" spans="61:84" ht="30.4" x14ac:dyDescent="0.45">
      <c r="BI132" s="54" t="s">
        <v>966</v>
      </c>
      <c r="BJ132" s="55">
        <v>4</v>
      </c>
      <c r="BK132" s="44">
        <v>4</v>
      </c>
      <c r="BL132" s="45">
        <v>0</v>
      </c>
      <c r="CC132" s="54" t="s">
        <v>967</v>
      </c>
      <c r="CD132" s="55">
        <v>1143</v>
      </c>
      <c r="CE132" s="44">
        <v>864</v>
      </c>
      <c r="CF132" s="45">
        <v>267</v>
      </c>
    </row>
    <row r="133" spans="61:84" ht="30.4" x14ac:dyDescent="0.45">
      <c r="BI133" s="54" t="s">
        <v>968</v>
      </c>
      <c r="BJ133" s="55">
        <v>4</v>
      </c>
      <c r="BK133" s="44">
        <v>4</v>
      </c>
      <c r="BL133" s="45">
        <v>0</v>
      </c>
      <c r="CC133" s="54" t="s">
        <v>969</v>
      </c>
      <c r="CD133" s="55">
        <v>1633</v>
      </c>
      <c r="CE133" s="44">
        <v>1255</v>
      </c>
      <c r="CF133" s="45">
        <v>359</v>
      </c>
    </row>
    <row r="134" spans="61:84" ht="30.4" x14ac:dyDescent="0.45">
      <c r="BI134" s="54" t="s">
        <v>970</v>
      </c>
      <c r="BJ134" s="55">
        <v>2</v>
      </c>
      <c r="BK134" s="44">
        <v>1</v>
      </c>
      <c r="BL134" s="45">
        <v>1</v>
      </c>
      <c r="CC134" s="54" t="s">
        <v>971</v>
      </c>
      <c r="CD134" s="55">
        <v>830</v>
      </c>
      <c r="CE134" s="44">
        <v>710</v>
      </c>
      <c r="CF134" s="45">
        <v>100</v>
      </c>
    </row>
    <row r="135" spans="61:84" ht="30.4" x14ac:dyDescent="0.45">
      <c r="BI135" s="54" t="s">
        <v>972</v>
      </c>
      <c r="BJ135" s="55">
        <v>19</v>
      </c>
      <c r="BK135" s="44">
        <v>16</v>
      </c>
      <c r="BL135" s="45">
        <v>3</v>
      </c>
      <c r="CC135" s="54" t="s">
        <v>973</v>
      </c>
      <c r="CD135" s="55">
        <v>908</v>
      </c>
      <c r="CE135" s="44">
        <v>759</v>
      </c>
      <c r="CF135" s="45">
        <v>117</v>
      </c>
    </row>
    <row r="136" spans="61:84" ht="30.4" x14ac:dyDescent="0.45">
      <c r="BI136" s="54" t="s">
        <v>974</v>
      </c>
      <c r="BJ136" s="55">
        <v>4</v>
      </c>
      <c r="BK136" s="44">
        <v>1</v>
      </c>
      <c r="BL136" s="45">
        <v>3</v>
      </c>
      <c r="CC136" s="54" t="s">
        <v>975</v>
      </c>
      <c r="CD136" s="55">
        <v>1271</v>
      </c>
      <c r="CE136" s="44">
        <v>1076</v>
      </c>
      <c r="CF136" s="45">
        <v>164</v>
      </c>
    </row>
    <row r="137" spans="61:84" ht="30.4" x14ac:dyDescent="0.45">
      <c r="BI137" s="54" t="s">
        <v>976</v>
      </c>
      <c r="BJ137" s="55">
        <v>2</v>
      </c>
      <c r="BK137" s="44">
        <v>1</v>
      </c>
      <c r="BL137" s="45">
        <v>1</v>
      </c>
      <c r="CC137" s="54" t="s">
        <v>977</v>
      </c>
      <c r="CD137" s="55">
        <v>885</v>
      </c>
      <c r="CE137" s="44">
        <v>738</v>
      </c>
      <c r="CF137" s="45">
        <v>121</v>
      </c>
    </row>
    <row r="138" spans="61:84" ht="30.4" x14ac:dyDescent="0.45">
      <c r="BI138" s="54" t="s">
        <v>978</v>
      </c>
      <c r="BJ138" s="55">
        <v>0</v>
      </c>
      <c r="BK138" s="44">
        <v>0</v>
      </c>
      <c r="BL138" s="45">
        <v>0</v>
      </c>
      <c r="CC138" s="54" t="s">
        <v>979</v>
      </c>
      <c r="CD138" s="55">
        <v>659</v>
      </c>
      <c r="CE138" s="44">
        <v>558</v>
      </c>
      <c r="CF138" s="45">
        <v>83</v>
      </c>
    </row>
    <row r="139" spans="61:84" ht="30.4" x14ac:dyDescent="0.45">
      <c r="BI139" s="54" t="s">
        <v>980</v>
      </c>
      <c r="BJ139" s="55">
        <v>0</v>
      </c>
      <c r="BK139" s="44">
        <v>0</v>
      </c>
      <c r="BL139" s="45">
        <v>0</v>
      </c>
      <c r="CC139" s="54" t="s">
        <v>981</v>
      </c>
      <c r="CD139" s="55">
        <v>1940</v>
      </c>
      <c r="CE139" s="44">
        <v>1774</v>
      </c>
      <c r="CF139" s="45">
        <v>129</v>
      </c>
    </row>
    <row r="140" spans="61:84" ht="30.4" x14ac:dyDescent="0.45">
      <c r="BI140" s="54" t="s">
        <v>982</v>
      </c>
      <c r="BJ140" s="55">
        <v>0</v>
      </c>
      <c r="BK140" s="44">
        <v>0</v>
      </c>
      <c r="BL140" s="45">
        <v>0</v>
      </c>
      <c r="CC140" s="54" t="s">
        <v>983</v>
      </c>
      <c r="CD140" s="55">
        <v>1305</v>
      </c>
      <c r="CE140" s="44">
        <v>1177</v>
      </c>
      <c r="CF140" s="45">
        <v>99</v>
      </c>
    </row>
    <row r="141" spans="61:84" ht="30.4" x14ac:dyDescent="0.45">
      <c r="BI141" s="54" t="s">
        <v>984</v>
      </c>
      <c r="BJ141" s="55">
        <v>46</v>
      </c>
      <c r="BK141" s="44">
        <v>37</v>
      </c>
      <c r="BL141" s="45">
        <v>8</v>
      </c>
      <c r="CC141" s="54" t="s">
        <v>985</v>
      </c>
      <c r="CD141" s="55">
        <v>372</v>
      </c>
      <c r="CE141" s="44">
        <v>343</v>
      </c>
      <c r="CF141" s="45">
        <v>25</v>
      </c>
    </row>
    <row r="142" spans="61:84" ht="30.4" x14ac:dyDescent="0.45">
      <c r="BI142" s="54" t="s">
        <v>986</v>
      </c>
      <c r="BJ142" s="55">
        <v>1</v>
      </c>
      <c r="BK142" s="44">
        <v>1</v>
      </c>
      <c r="BL142" s="45">
        <v>0</v>
      </c>
      <c r="CC142" s="54" t="s">
        <v>987</v>
      </c>
      <c r="CD142" s="55">
        <v>567</v>
      </c>
      <c r="CE142" s="44">
        <v>531</v>
      </c>
      <c r="CF142" s="45">
        <v>28</v>
      </c>
    </row>
    <row r="143" spans="61:84" ht="30.4" x14ac:dyDescent="0.45">
      <c r="BI143" s="54" t="s">
        <v>988</v>
      </c>
      <c r="BJ143" s="55">
        <v>3</v>
      </c>
      <c r="BK143" s="44">
        <v>3</v>
      </c>
      <c r="BL143" s="45">
        <v>0</v>
      </c>
      <c r="CC143" s="54" t="s">
        <v>989</v>
      </c>
      <c r="CD143" s="55">
        <v>630</v>
      </c>
      <c r="CE143" s="44">
        <v>598</v>
      </c>
      <c r="CF143" s="45">
        <v>21</v>
      </c>
    </row>
    <row r="144" spans="61:84" ht="30.4" x14ac:dyDescent="0.45">
      <c r="BI144" s="54" t="s">
        <v>990</v>
      </c>
      <c r="BJ144" s="55">
        <v>0</v>
      </c>
      <c r="BK144" s="44">
        <v>0</v>
      </c>
      <c r="BL144" s="45">
        <v>0</v>
      </c>
      <c r="CC144" s="54" t="s">
        <v>991</v>
      </c>
      <c r="CD144" s="55">
        <v>469</v>
      </c>
      <c r="CE144" s="44">
        <v>448</v>
      </c>
      <c r="CF144" s="45">
        <v>18</v>
      </c>
    </row>
    <row r="145" spans="61:84" ht="30.4" x14ac:dyDescent="0.45">
      <c r="BI145" s="54" t="s">
        <v>992</v>
      </c>
      <c r="BJ145" s="55">
        <v>0</v>
      </c>
      <c r="BK145" s="44">
        <v>0</v>
      </c>
      <c r="BL145" s="45">
        <v>0</v>
      </c>
      <c r="CC145" s="54" t="s">
        <v>993</v>
      </c>
      <c r="CD145" s="55">
        <v>344</v>
      </c>
      <c r="CE145" s="44">
        <v>334</v>
      </c>
      <c r="CF145" s="45">
        <v>6</v>
      </c>
    </row>
    <row r="146" spans="61:84" ht="30.4" x14ac:dyDescent="0.45">
      <c r="BI146" s="54" t="s">
        <v>994</v>
      </c>
      <c r="BJ146" s="55">
        <v>0</v>
      </c>
      <c r="BK146" s="44">
        <v>0</v>
      </c>
      <c r="BL146" s="45">
        <v>0</v>
      </c>
      <c r="CC146" s="54" t="s">
        <v>995</v>
      </c>
      <c r="CD146" s="55">
        <v>211</v>
      </c>
      <c r="CE146" s="44">
        <v>200</v>
      </c>
      <c r="CF146" s="45">
        <v>5</v>
      </c>
    </row>
    <row r="147" spans="61:84" ht="30.4" x14ac:dyDescent="0.45">
      <c r="BI147" s="54" t="s">
        <v>996</v>
      </c>
      <c r="BJ147" s="55">
        <v>0</v>
      </c>
      <c r="BK147" s="44">
        <v>0</v>
      </c>
      <c r="BL147" s="45">
        <v>0</v>
      </c>
      <c r="CC147" s="54" t="s">
        <v>997</v>
      </c>
      <c r="CD147" s="55">
        <v>188</v>
      </c>
      <c r="CE147" s="44">
        <v>179</v>
      </c>
      <c r="CF147" s="45">
        <v>6</v>
      </c>
    </row>
    <row r="148" spans="61:84" ht="30.4" x14ac:dyDescent="0.45">
      <c r="BI148" s="54" t="s">
        <v>998</v>
      </c>
      <c r="BJ148" s="55">
        <v>0</v>
      </c>
      <c r="BK148" s="44">
        <v>0</v>
      </c>
      <c r="BL148" s="45">
        <v>0</v>
      </c>
      <c r="CC148" s="54" t="s">
        <v>999</v>
      </c>
      <c r="CD148" s="55">
        <v>727</v>
      </c>
      <c r="CE148" s="44">
        <v>700</v>
      </c>
      <c r="CF148" s="45">
        <v>23</v>
      </c>
    </row>
    <row r="149" spans="61:84" ht="30.4" x14ac:dyDescent="0.45">
      <c r="BI149" s="54" t="s">
        <v>1000</v>
      </c>
      <c r="BJ149" s="55">
        <v>0</v>
      </c>
      <c r="BK149" s="44">
        <v>0</v>
      </c>
      <c r="BL149" s="45">
        <v>0</v>
      </c>
      <c r="CC149" s="54" t="s">
        <v>1001</v>
      </c>
      <c r="CD149" s="55">
        <v>552</v>
      </c>
      <c r="CE149" s="44">
        <v>524</v>
      </c>
      <c r="CF149" s="45">
        <v>22</v>
      </c>
    </row>
    <row r="150" spans="61:84" ht="30.4" x14ac:dyDescent="0.45">
      <c r="BI150" s="54" t="s">
        <v>1002</v>
      </c>
      <c r="BJ150" s="55">
        <v>0</v>
      </c>
      <c r="BK150" s="44">
        <v>0</v>
      </c>
      <c r="BL150" s="45">
        <v>0</v>
      </c>
      <c r="CC150" s="54" t="s">
        <v>1003</v>
      </c>
      <c r="CD150" s="55">
        <v>671</v>
      </c>
      <c r="CE150" s="44">
        <v>632</v>
      </c>
      <c r="CF150" s="45">
        <v>34</v>
      </c>
    </row>
    <row r="151" spans="61:84" ht="30.4" x14ac:dyDescent="0.45">
      <c r="BI151" s="54" t="s">
        <v>1004</v>
      </c>
      <c r="BJ151" s="55">
        <v>0</v>
      </c>
      <c r="BK151" s="44">
        <v>0</v>
      </c>
      <c r="BL151" s="45">
        <v>0</v>
      </c>
      <c r="CC151" s="54" t="s">
        <v>1005</v>
      </c>
      <c r="CD151" s="55">
        <v>591</v>
      </c>
      <c r="CE151" s="44">
        <v>553</v>
      </c>
      <c r="CF151" s="45">
        <v>32</v>
      </c>
    </row>
    <row r="152" spans="61:84" ht="30.4" x14ac:dyDescent="0.45">
      <c r="BI152" s="54" t="s">
        <v>1006</v>
      </c>
      <c r="BJ152" s="55">
        <v>0</v>
      </c>
      <c r="BK152" s="44">
        <v>0</v>
      </c>
      <c r="BL152" s="45">
        <v>0</v>
      </c>
      <c r="CC152" s="54" t="s">
        <v>1007</v>
      </c>
      <c r="CD152" s="55">
        <v>410</v>
      </c>
      <c r="CE152" s="44">
        <v>391</v>
      </c>
      <c r="CF152" s="45">
        <v>15</v>
      </c>
    </row>
    <row r="153" spans="61:84" ht="30.4" x14ac:dyDescent="0.45">
      <c r="BI153" s="54" t="s">
        <v>1008</v>
      </c>
      <c r="BJ153" s="55">
        <v>1</v>
      </c>
      <c r="BK153" s="44">
        <v>1</v>
      </c>
      <c r="BL153" s="45">
        <v>0</v>
      </c>
      <c r="CC153" s="54" t="s">
        <v>1009</v>
      </c>
      <c r="CD153" s="55">
        <v>356</v>
      </c>
      <c r="CE153" s="44">
        <v>332</v>
      </c>
      <c r="CF153" s="45">
        <v>19</v>
      </c>
    </row>
    <row r="154" spans="61:84" ht="30.4" x14ac:dyDescent="0.45">
      <c r="BI154" s="54" t="s">
        <v>1010</v>
      </c>
      <c r="BJ154" s="55">
        <v>0</v>
      </c>
      <c r="BK154" s="44">
        <v>0</v>
      </c>
      <c r="BL154" s="45">
        <v>0</v>
      </c>
      <c r="CC154" s="54" t="s">
        <v>1011</v>
      </c>
      <c r="CD154" s="55">
        <v>669</v>
      </c>
      <c r="CE154" s="44">
        <v>624</v>
      </c>
      <c r="CF154" s="45">
        <v>38</v>
      </c>
    </row>
    <row r="155" spans="61:84" ht="30.4" x14ac:dyDescent="0.45">
      <c r="BI155" s="58" t="s">
        <v>14</v>
      </c>
      <c r="BJ155" s="61"/>
      <c r="BK155" s="40">
        <f t="shared" ref="BK155:BL155" si="20">SUM(BK2:BK154)</f>
        <v>136007</v>
      </c>
      <c r="BL155" s="40">
        <f t="shared" si="20"/>
        <v>23122</v>
      </c>
      <c r="CC155" s="54" t="s">
        <v>1012</v>
      </c>
      <c r="CD155" s="55">
        <v>522</v>
      </c>
      <c r="CE155" s="44">
        <v>486</v>
      </c>
      <c r="CF155" s="45">
        <v>26</v>
      </c>
    </row>
    <row r="156" spans="61:84" ht="30.4" x14ac:dyDescent="0.45">
      <c r="CC156" s="54" t="s">
        <v>1013</v>
      </c>
      <c r="CD156" s="55">
        <v>473</v>
      </c>
      <c r="CE156" s="44">
        <v>434</v>
      </c>
      <c r="CF156" s="45">
        <v>30</v>
      </c>
    </row>
    <row r="157" spans="61:84" ht="30.4" x14ac:dyDescent="0.45">
      <c r="CC157" s="54" t="s">
        <v>1014</v>
      </c>
      <c r="CD157" s="55">
        <v>696</v>
      </c>
      <c r="CE157" s="44">
        <v>636</v>
      </c>
      <c r="CF157" s="45">
        <v>50</v>
      </c>
    </row>
    <row r="158" spans="61:84" ht="30.4" x14ac:dyDescent="0.45">
      <c r="CC158" s="54" t="s">
        <v>1015</v>
      </c>
      <c r="CD158" s="55">
        <v>497</v>
      </c>
      <c r="CE158" s="44">
        <v>444</v>
      </c>
      <c r="CF158" s="45">
        <v>46</v>
      </c>
    </row>
    <row r="159" spans="61:84" ht="30.4" x14ac:dyDescent="0.45">
      <c r="CC159" s="54" t="s">
        <v>1016</v>
      </c>
      <c r="CD159" s="55">
        <v>456</v>
      </c>
      <c r="CE159" s="44">
        <v>429</v>
      </c>
      <c r="CF159" s="45">
        <v>21</v>
      </c>
    </row>
    <row r="160" spans="61:84" ht="30.4" x14ac:dyDescent="0.45">
      <c r="CC160" s="54" t="s">
        <v>1017</v>
      </c>
      <c r="CD160" s="55">
        <v>451</v>
      </c>
      <c r="CE160" s="44">
        <v>401</v>
      </c>
      <c r="CF160" s="45">
        <v>45</v>
      </c>
    </row>
    <row r="161" spans="81:84" ht="30.4" x14ac:dyDescent="0.45">
      <c r="CC161" s="54" t="s">
        <v>1018</v>
      </c>
      <c r="CD161" s="55">
        <v>553</v>
      </c>
      <c r="CE161" s="44">
        <v>531</v>
      </c>
      <c r="CF161" s="45">
        <v>14</v>
      </c>
    </row>
    <row r="162" spans="81:84" ht="30.4" x14ac:dyDescent="0.45">
      <c r="CC162" s="54" t="s">
        <v>1019</v>
      </c>
      <c r="CD162" s="55">
        <v>190</v>
      </c>
      <c r="CE162" s="44">
        <v>181</v>
      </c>
      <c r="CF162" s="45">
        <v>7</v>
      </c>
    </row>
    <row r="163" spans="81:84" ht="30.4" x14ac:dyDescent="0.45">
      <c r="CC163" s="54" t="s">
        <v>1020</v>
      </c>
      <c r="CD163" s="55">
        <v>349</v>
      </c>
      <c r="CE163" s="44">
        <v>320</v>
      </c>
      <c r="CF163" s="45">
        <v>26</v>
      </c>
    </row>
    <row r="164" spans="81:84" ht="30.4" x14ac:dyDescent="0.45">
      <c r="CC164" s="54" t="s">
        <v>1021</v>
      </c>
      <c r="CD164" s="55">
        <v>615</v>
      </c>
      <c r="CE164" s="44">
        <v>576</v>
      </c>
      <c r="CF164" s="45">
        <v>35</v>
      </c>
    </row>
    <row r="165" spans="81:84" ht="30.4" x14ac:dyDescent="0.45">
      <c r="CC165" s="54" t="s">
        <v>1022</v>
      </c>
      <c r="CD165" s="55">
        <v>791</v>
      </c>
      <c r="CE165" s="44">
        <v>696</v>
      </c>
      <c r="CF165" s="45">
        <v>92</v>
      </c>
    </row>
    <row r="166" spans="81:84" ht="30.4" x14ac:dyDescent="0.45">
      <c r="CC166" s="54" t="s">
        <v>1023</v>
      </c>
      <c r="CD166" s="55">
        <v>772</v>
      </c>
      <c r="CE166" s="44">
        <v>623</v>
      </c>
      <c r="CF166" s="45">
        <v>137</v>
      </c>
    </row>
    <row r="167" spans="81:84" ht="30.4" x14ac:dyDescent="0.45">
      <c r="CC167" s="54" t="s">
        <v>1024</v>
      </c>
      <c r="CD167" s="55">
        <v>317</v>
      </c>
      <c r="CE167" s="44">
        <v>277</v>
      </c>
      <c r="CF167" s="45">
        <v>34</v>
      </c>
    </row>
    <row r="168" spans="81:84" ht="30.4" x14ac:dyDescent="0.45">
      <c r="CC168" s="54" t="s">
        <v>1025</v>
      </c>
      <c r="CD168" s="55">
        <v>814</v>
      </c>
      <c r="CE168" s="44">
        <v>659</v>
      </c>
      <c r="CF168" s="45">
        <v>135</v>
      </c>
    </row>
    <row r="169" spans="81:84" ht="30.4" x14ac:dyDescent="0.45">
      <c r="CC169" s="54" t="s">
        <v>1026</v>
      </c>
      <c r="CD169" s="55">
        <v>1501</v>
      </c>
      <c r="CE169" s="44">
        <v>1204</v>
      </c>
      <c r="CF169" s="45">
        <v>265</v>
      </c>
    </row>
    <row r="170" spans="81:84" ht="30.4" x14ac:dyDescent="0.45">
      <c r="CC170" s="54" t="s">
        <v>1027</v>
      </c>
      <c r="CD170" s="55">
        <v>445</v>
      </c>
      <c r="CE170" s="44">
        <v>406</v>
      </c>
      <c r="CF170" s="45">
        <v>35</v>
      </c>
    </row>
    <row r="171" spans="81:84" ht="30.4" x14ac:dyDescent="0.45">
      <c r="CC171" s="54" t="s">
        <v>1028</v>
      </c>
      <c r="CD171" s="55">
        <v>374</v>
      </c>
      <c r="CE171" s="44">
        <v>317</v>
      </c>
      <c r="CF171" s="45">
        <v>50</v>
      </c>
    </row>
    <row r="172" spans="81:84" ht="30.4" x14ac:dyDescent="0.45">
      <c r="CC172" s="54" t="s">
        <v>1029</v>
      </c>
      <c r="CD172" s="55">
        <v>147</v>
      </c>
      <c r="CE172" s="44">
        <v>107</v>
      </c>
      <c r="CF172" s="45">
        <v>36</v>
      </c>
    </row>
    <row r="173" spans="81:84" ht="30.4" x14ac:dyDescent="0.45">
      <c r="CC173" s="54" t="s">
        <v>1030</v>
      </c>
      <c r="CD173" s="55">
        <v>434</v>
      </c>
      <c r="CE173" s="44">
        <v>399</v>
      </c>
      <c r="CF173" s="45">
        <v>30</v>
      </c>
    </row>
    <row r="174" spans="81:84" ht="30.4" x14ac:dyDescent="0.45">
      <c r="CC174" s="54" t="s">
        <v>1031</v>
      </c>
      <c r="CD174" s="55">
        <v>596</v>
      </c>
      <c r="CE174" s="44">
        <v>567</v>
      </c>
      <c r="CF174" s="45">
        <v>22</v>
      </c>
    </row>
    <row r="175" spans="81:84" ht="30.4" x14ac:dyDescent="0.45">
      <c r="CC175" s="54" t="s">
        <v>1032</v>
      </c>
      <c r="CD175" s="55">
        <v>829</v>
      </c>
      <c r="CE175" s="44">
        <v>778</v>
      </c>
      <c r="CF175" s="45">
        <v>39</v>
      </c>
    </row>
    <row r="176" spans="81:84" ht="30.4" x14ac:dyDescent="0.45">
      <c r="CC176" s="54" t="s">
        <v>1033</v>
      </c>
      <c r="CD176" s="55">
        <v>571</v>
      </c>
      <c r="CE176" s="44">
        <v>522</v>
      </c>
      <c r="CF176" s="45">
        <v>44</v>
      </c>
    </row>
    <row r="177" spans="81:84" ht="30.4" x14ac:dyDescent="0.45">
      <c r="CC177" s="54" t="s">
        <v>1034</v>
      </c>
      <c r="CD177" s="55">
        <v>712</v>
      </c>
      <c r="CE177" s="44">
        <v>668</v>
      </c>
      <c r="CF177" s="45">
        <v>36</v>
      </c>
    </row>
    <row r="178" spans="81:84" ht="30.4" x14ac:dyDescent="0.45">
      <c r="CC178" s="54" t="s">
        <v>1035</v>
      </c>
      <c r="CD178" s="55">
        <v>2184</v>
      </c>
      <c r="CE178" s="44">
        <v>1787</v>
      </c>
      <c r="CF178" s="45">
        <v>352</v>
      </c>
    </row>
    <row r="179" spans="81:84" ht="30.4" x14ac:dyDescent="0.45">
      <c r="CC179" s="54" t="s">
        <v>1036</v>
      </c>
      <c r="CD179" s="55">
        <v>1727</v>
      </c>
      <c r="CE179" s="44">
        <v>1374</v>
      </c>
      <c r="CF179" s="45">
        <v>312</v>
      </c>
    </row>
    <row r="180" spans="81:84" ht="30.4" x14ac:dyDescent="0.45">
      <c r="CC180" s="54" t="s">
        <v>1037</v>
      </c>
      <c r="CD180" s="55">
        <v>1558</v>
      </c>
      <c r="CE180" s="44">
        <v>1337</v>
      </c>
      <c r="CF180" s="45">
        <v>195</v>
      </c>
    </row>
    <row r="181" spans="81:84" ht="30.4" x14ac:dyDescent="0.45">
      <c r="CC181" s="54" t="s">
        <v>1038</v>
      </c>
      <c r="CD181" s="55">
        <v>1187</v>
      </c>
      <c r="CE181" s="44">
        <v>955</v>
      </c>
      <c r="CF181" s="45">
        <v>216</v>
      </c>
    </row>
    <row r="182" spans="81:84" ht="30.4" x14ac:dyDescent="0.45">
      <c r="CC182" s="54" t="s">
        <v>1039</v>
      </c>
      <c r="CD182" s="55">
        <v>1651</v>
      </c>
      <c r="CE182" s="44">
        <v>1288</v>
      </c>
      <c r="CF182" s="45">
        <v>334</v>
      </c>
    </row>
    <row r="183" spans="81:84" ht="30.4" x14ac:dyDescent="0.45">
      <c r="CC183" s="54" t="s">
        <v>1040</v>
      </c>
      <c r="CD183" s="55">
        <v>1624</v>
      </c>
      <c r="CE183" s="44">
        <v>1328</v>
      </c>
      <c r="CF183" s="45">
        <v>259</v>
      </c>
    </row>
    <row r="184" spans="81:84" ht="30.4" x14ac:dyDescent="0.45">
      <c r="CC184" s="54" t="s">
        <v>1041</v>
      </c>
      <c r="CD184" s="55">
        <v>2458</v>
      </c>
      <c r="CE184" s="44">
        <v>1919</v>
      </c>
      <c r="CF184" s="45">
        <v>483</v>
      </c>
    </row>
    <row r="185" spans="81:84" ht="30.4" x14ac:dyDescent="0.45">
      <c r="CC185" s="54" t="s">
        <v>1042</v>
      </c>
      <c r="CD185" s="55">
        <v>1502</v>
      </c>
      <c r="CE185" s="44">
        <v>1106</v>
      </c>
      <c r="CF185" s="45">
        <v>363</v>
      </c>
    </row>
    <row r="186" spans="81:84" ht="30.4" x14ac:dyDescent="0.45">
      <c r="CC186" s="54" t="s">
        <v>1043</v>
      </c>
      <c r="CD186" s="55">
        <v>2009</v>
      </c>
      <c r="CE186" s="44">
        <v>1532</v>
      </c>
      <c r="CF186" s="45">
        <v>422</v>
      </c>
    </row>
    <row r="187" spans="81:84" ht="30.4" x14ac:dyDescent="0.45">
      <c r="CC187" s="54" t="s">
        <v>1044</v>
      </c>
      <c r="CD187" s="55">
        <v>2541</v>
      </c>
      <c r="CE187" s="44">
        <v>1795</v>
      </c>
      <c r="CF187" s="45">
        <v>696</v>
      </c>
    </row>
    <row r="188" spans="81:84" ht="30.4" x14ac:dyDescent="0.45">
      <c r="CC188" s="54" t="s">
        <v>1045</v>
      </c>
      <c r="CD188" s="55">
        <v>733</v>
      </c>
      <c r="CE188" s="44">
        <v>573</v>
      </c>
      <c r="CF188" s="45">
        <v>147</v>
      </c>
    </row>
    <row r="189" spans="81:84" ht="30.4" x14ac:dyDescent="0.45">
      <c r="CC189" s="54" t="s">
        <v>1046</v>
      </c>
      <c r="CD189" s="55">
        <v>570</v>
      </c>
      <c r="CE189" s="44">
        <v>429</v>
      </c>
      <c r="CF189" s="45">
        <v>127</v>
      </c>
    </row>
    <row r="190" spans="81:84" ht="30.4" x14ac:dyDescent="0.45">
      <c r="CC190" s="54" t="s">
        <v>1047</v>
      </c>
      <c r="CD190" s="55">
        <v>775</v>
      </c>
      <c r="CE190" s="44">
        <v>621</v>
      </c>
      <c r="CF190" s="45">
        <v>137</v>
      </c>
    </row>
    <row r="191" spans="81:84" ht="30.4" x14ac:dyDescent="0.45">
      <c r="CC191" s="54" t="s">
        <v>1048</v>
      </c>
      <c r="CD191" s="55">
        <v>916</v>
      </c>
      <c r="CE191" s="44">
        <v>685</v>
      </c>
      <c r="CF191" s="45">
        <v>218</v>
      </c>
    </row>
    <row r="192" spans="81:84" ht="30.4" x14ac:dyDescent="0.45">
      <c r="CC192" s="54" t="s">
        <v>1049</v>
      </c>
      <c r="CD192" s="55">
        <v>550</v>
      </c>
      <c r="CE192" s="44">
        <v>399</v>
      </c>
      <c r="CF192" s="45">
        <v>141</v>
      </c>
    </row>
    <row r="193" spans="81:84" ht="30.4" x14ac:dyDescent="0.45">
      <c r="CC193" s="54" t="s">
        <v>1050</v>
      </c>
      <c r="CD193" s="55">
        <v>829</v>
      </c>
      <c r="CE193" s="44">
        <v>657</v>
      </c>
      <c r="CF193" s="45">
        <v>152</v>
      </c>
    </row>
    <row r="194" spans="81:84" ht="30.4" x14ac:dyDescent="0.45">
      <c r="CC194" s="54" t="s">
        <v>1051</v>
      </c>
      <c r="CD194" s="55">
        <v>559</v>
      </c>
      <c r="CE194" s="44">
        <v>491</v>
      </c>
      <c r="CF194" s="45">
        <v>62</v>
      </c>
    </row>
    <row r="195" spans="81:84" ht="30.4" x14ac:dyDescent="0.45">
      <c r="CC195" s="54" t="s">
        <v>1052</v>
      </c>
      <c r="CD195" s="55">
        <v>498</v>
      </c>
      <c r="CE195" s="44">
        <v>425</v>
      </c>
      <c r="CF195" s="45">
        <v>55</v>
      </c>
    </row>
    <row r="196" spans="81:84" ht="30.4" x14ac:dyDescent="0.45">
      <c r="CC196" s="54" t="s">
        <v>1053</v>
      </c>
      <c r="CD196" s="55">
        <v>426</v>
      </c>
      <c r="CE196" s="44">
        <v>382</v>
      </c>
      <c r="CF196" s="45">
        <v>38</v>
      </c>
    </row>
    <row r="197" spans="81:84" ht="30.4" x14ac:dyDescent="0.45">
      <c r="CC197" s="54" t="s">
        <v>1054</v>
      </c>
      <c r="CD197" s="55">
        <v>719</v>
      </c>
      <c r="CE197" s="44">
        <v>631</v>
      </c>
      <c r="CF197" s="45">
        <v>79</v>
      </c>
    </row>
    <row r="198" spans="81:84" ht="30.4" x14ac:dyDescent="0.45">
      <c r="CC198" s="54" t="s">
        <v>1055</v>
      </c>
      <c r="CD198" s="55">
        <v>317</v>
      </c>
      <c r="CE198" s="44">
        <v>267</v>
      </c>
      <c r="CF198" s="45">
        <v>45</v>
      </c>
    </row>
    <row r="199" spans="81:84" ht="30.4" x14ac:dyDescent="0.45">
      <c r="CC199" s="54" t="s">
        <v>1056</v>
      </c>
      <c r="CD199" s="55">
        <v>616</v>
      </c>
      <c r="CE199" s="44">
        <v>543</v>
      </c>
      <c r="CF199" s="45">
        <v>69</v>
      </c>
    </row>
    <row r="200" spans="81:84" ht="30.4" x14ac:dyDescent="0.45">
      <c r="CC200" s="54" t="s">
        <v>1057</v>
      </c>
      <c r="CD200" s="55">
        <v>500</v>
      </c>
      <c r="CE200" s="44">
        <v>459</v>
      </c>
      <c r="CF200" s="45">
        <v>33</v>
      </c>
    </row>
    <row r="201" spans="81:84" ht="30.4" x14ac:dyDescent="0.45">
      <c r="CC201" s="54" t="s">
        <v>1058</v>
      </c>
      <c r="CD201" s="55">
        <v>387</v>
      </c>
      <c r="CE201" s="44">
        <v>333</v>
      </c>
      <c r="CF201" s="45">
        <v>47</v>
      </c>
    </row>
    <row r="202" spans="81:84" ht="30.4" x14ac:dyDescent="0.45">
      <c r="CC202" s="54" t="s">
        <v>1059</v>
      </c>
      <c r="CD202" s="55">
        <v>340</v>
      </c>
      <c r="CE202" s="44">
        <v>292</v>
      </c>
      <c r="CF202" s="45">
        <v>44</v>
      </c>
    </row>
    <row r="203" spans="81:84" ht="30.4" x14ac:dyDescent="0.45">
      <c r="CC203" s="54" t="s">
        <v>1060</v>
      </c>
      <c r="CD203" s="55">
        <v>779</v>
      </c>
      <c r="CE203" s="44">
        <v>636</v>
      </c>
      <c r="CF203" s="45">
        <v>133</v>
      </c>
    </row>
    <row r="204" spans="81:84" ht="30.4" x14ac:dyDescent="0.45">
      <c r="CC204" s="54" t="s">
        <v>1061</v>
      </c>
      <c r="CD204" s="55">
        <v>1017</v>
      </c>
      <c r="CE204" s="44">
        <v>807</v>
      </c>
      <c r="CF204" s="45">
        <v>192</v>
      </c>
    </row>
    <row r="205" spans="81:84" ht="30.4" x14ac:dyDescent="0.45">
      <c r="CC205" s="54" t="s">
        <v>1062</v>
      </c>
      <c r="CD205" s="55">
        <v>879</v>
      </c>
      <c r="CE205" s="44">
        <v>678</v>
      </c>
      <c r="CF205" s="45">
        <v>186</v>
      </c>
    </row>
    <row r="206" spans="81:84" ht="30.4" x14ac:dyDescent="0.45">
      <c r="CC206" s="54" t="s">
        <v>1063</v>
      </c>
      <c r="CD206" s="55">
        <v>792</v>
      </c>
      <c r="CE206" s="44">
        <v>572</v>
      </c>
      <c r="CF206" s="45">
        <v>197</v>
      </c>
    </row>
    <row r="207" spans="81:84" ht="30.4" x14ac:dyDescent="0.45">
      <c r="CC207" s="54" t="s">
        <v>1064</v>
      </c>
      <c r="CD207" s="55">
        <v>654</v>
      </c>
      <c r="CE207" s="44">
        <v>479</v>
      </c>
      <c r="CF207" s="45">
        <v>163</v>
      </c>
    </row>
    <row r="208" spans="81:84" ht="30.4" x14ac:dyDescent="0.45">
      <c r="CC208" s="54" t="s">
        <v>1065</v>
      </c>
      <c r="CD208" s="55">
        <v>730</v>
      </c>
      <c r="CE208" s="44">
        <v>446</v>
      </c>
      <c r="CF208" s="45">
        <v>270</v>
      </c>
    </row>
    <row r="209" spans="81:84" ht="30.4" x14ac:dyDescent="0.45">
      <c r="CC209" s="54" t="s">
        <v>1066</v>
      </c>
      <c r="CD209" s="55">
        <v>834</v>
      </c>
      <c r="CE209" s="44">
        <v>512</v>
      </c>
      <c r="CF209" s="45">
        <v>302</v>
      </c>
    </row>
    <row r="210" spans="81:84" ht="30.4" x14ac:dyDescent="0.45">
      <c r="CC210" s="54" t="s">
        <v>1067</v>
      </c>
      <c r="CD210" s="55">
        <v>762</v>
      </c>
      <c r="CE210" s="44">
        <v>453</v>
      </c>
      <c r="CF210" s="45">
        <v>295</v>
      </c>
    </row>
    <row r="211" spans="81:84" ht="30.4" x14ac:dyDescent="0.45">
      <c r="CC211" s="54" t="s">
        <v>1068</v>
      </c>
      <c r="CD211" s="55">
        <v>689</v>
      </c>
      <c r="CE211" s="44">
        <v>355</v>
      </c>
      <c r="CF211" s="45">
        <v>315</v>
      </c>
    </row>
    <row r="212" spans="81:84" ht="30.4" x14ac:dyDescent="0.45">
      <c r="CC212" s="54" t="s">
        <v>1069</v>
      </c>
      <c r="CD212" s="55">
        <v>770</v>
      </c>
      <c r="CE212" s="44">
        <v>461</v>
      </c>
      <c r="CF212" s="45">
        <v>285</v>
      </c>
    </row>
    <row r="213" spans="81:84" ht="30.4" x14ac:dyDescent="0.45">
      <c r="CC213" s="54" t="s">
        <v>1070</v>
      </c>
      <c r="CD213" s="55">
        <v>842</v>
      </c>
      <c r="CE213" s="44">
        <v>514</v>
      </c>
      <c r="CF213" s="45">
        <v>310</v>
      </c>
    </row>
    <row r="214" spans="81:84" ht="30.4" x14ac:dyDescent="0.45">
      <c r="CC214" s="54" t="s">
        <v>1071</v>
      </c>
      <c r="CD214" s="55">
        <v>883</v>
      </c>
      <c r="CE214" s="44">
        <v>569</v>
      </c>
      <c r="CF214" s="45">
        <v>294</v>
      </c>
    </row>
    <row r="215" spans="81:84" ht="30.4" x14ac:dyDescent="0.45">
      <c r="CC215" s="54" t="s">
        <v>1072</v>
      </c>
      <c r="CD215" s="55">
        <v>441</v>
      </c>
      <c r="CE215" s="44">
        <v>335</v>
      </c>
      <c r="CF215" s="45">
        <v>100</v>
      </c>
    </row>
    <row r="216" spans="81:84" ht="30.4" x14ac:dyDescent="0.45">
      <c r="CC216" s="54" t="s">
        <v>1073</v>
      </c>
      <c r="CD216" s="55">
        <v>383</v>
      </c>
      <c r="CE216" s="44">
        <v>299</v>
      </c>
      <c r="CF216" s="45">
        <v>79</v>
      </c>
    </row>
    <row r="217" spans="81:84" ht="30.4" x14ac:dyDescent="0.45">
      <c r="CC217" s="54" t="s">
        <v>1074</v>
      </c>
      <c r="CD217" s="55">
        <v>314</v>
      </c>
      <c r="CE217" s="44">
        <v>243</v>
      </c>
      <c r="CF217" s="45">
        <v>65</v>
      </c>
    </row>
    <row r="218" spans="81:84" ht="30.4" x14ac:dyDescent="0.45">
      <c r="CC218" s="54" t="s">
        <v>1075</v>
      </c>
      <c r="CD218" s="55">
        <v>685</v>
      </c>
      <c r="CE218" s="44">
        <v>506</v>
      </c>
      <c r="CF218" s="45">
        <v>164</v>
      </c>
    </row>
    <row r="219" spans="81:84" ht="30.4" x14ac:dyDescent="0.45">
      <c r="CC219" s="54" t="s">
        <v>1076</v>
      </c>
      <c r="CD219" s="55">
        <v>734</v>
      </c>
      <c r="CE219" s="44">
        <v>570</v>
      </c>
      <c r="CF219" s="45">
        <v>155</v>
      </c>
    </row>
    <row r="220" spans="81:84" ht="30.4" x14ac:dyDescent="0.45">
      <c r="CC220" s="54" t="s">
        <v>1077</v>
      </c>
      <c r="CD220" s="55">
        <v>509</v>
      </c>
      <c r="CE220" s="44">
        <v>391</v>
      </c>
      <c r="CF220" s="45">
        <v>111</v>
      </c>
    </row>
    <row r="221" spans="81:84" ht="30.4" x14ac:dyDescent="0.45">
      <c r="CC221" s="54" t="s">
        <v>1078</v>
      </c>
      <c r="CD221" s="55">
        <v>524</v>
      </c>
      <c r="CE221" s="44">
        <v>424</v>
      </c>
      <c r="CF221" s="45">
        <v>95</v>
      </c>
    </row>
    <row r="222" spans="81:84" ht="30.4" x14ac:dyDescent="0.45">
      <c r="CC222" s="54" t="s">
        <v>1079</v>
      </c>
      <c r="CD222" s="55">
        <v>989</v>
      </c>
      <c r="CE222" s="44">
        <v>759</v>
      </c>
      <c r="CF222" s="45">
        <v>219</v>
      </c>
    </row>
    <row r="223" spans="81:84" ht="30.4" x14ac:dyDescent="0.45">
      <c r="CC223" s="54" t="s">
        <v>1080</v>
      </c>
      <c r="CD223" s="55">
        <v>595</v>
      </c>
      <c r="CE223" s="44">
        <v>460</v>
      </c>
      <c r="CF223" s="45">
        <v>128</v>
      </c>
    </row>
    <row r="224" spans="81:84" ht="30.4" x14ac:dyDescent="0.45">
      <c r="CC224" s="54" t="s">
        <v>1081</v>
      </c>
      <c r="CD224" s="55">
        <v>661</v>
      </c>
      <c r="CE224" s="44">
        <v>498</v>
      </c>
      <c r="CF224" s="45">
        <v>156</v>
      </c>
    </row>
    <row r="225" spans="81:84" ht="30.4" x14ac:dyDescent="0.45">
      <c r="CC225" s="54" t="s">
        <v>1082</v>
      </c>
      <c r="CD225" s="55">
        <v>470</v>
      </c>
      <c r="CE225" s="44">
        <v>350</v>
      </c>
      <c r="CF225" s="45">
        <v>107</v>
      </c>
    </row>
    <row r="226" spans="81:84" ht="30.4" x14ac:dyDescent="0.45">
      <c r="CC226" s="54" t="s">
        <v>1083</v>
      </c>
      <c r="CD226" s="55">
        <v>459</v>
      </c>
      <c r="CE226" s="44">
        <v>350</v>
      </c>
      <c r="CF226" s="45">
        <v>101</v>
      </c>
    </row>
    <row r="227" spans="81:84" ht="30.4" x14ac:dyDescent="0.45">
      <c r="CC227" s="54" t="s">
        <v>1084</v>
      </c>
      <c r="CD227" s="55">
        <v>252</v>
      </c>
      <c r="CE227" s="44">
        <v>210</v>
      </c>
      <c r="CF227" s="45">
        <v>42</v>
      </c>
    </row>
    <row r="228" spans="81:84" ht="30.4" x14ac:dyDescent="0.45">
      <c r="CC228" s="54" t="s">
        <v>1085</v>
      </c>
      <c r="CD228" s="55">
        <v>708</v>
      </c>
      <c r="CE228" s="44">
        <v>589</v>
      </c>
      <c r="CF228" s="45">
        <v>107</v>
      </c>
    </row>
    <row r="229" spans="81:84" ht="30.4" x14ac:dyDescent="0.45">
      <c r="CC229" s="54" t="s">
        <v>1086</v>
      </c>
      <c r="CD229" s="55">
        <v>364</v>
      </c>
      <c r="CE229" s="44">
        <v>291</v>
      </c>
      <c r="CF229" s="45">
        <v>67</v>
      </c>
    </row>
    <row r="230" spans="81:84" ht="30.4" x14ac:dyDescent="0.45">
      <c r="CC230" s="54" t="s">
        <v>1087</v>
      </c>
      <c r="CD230" s="55">
        <v>337</v>
      </c>
      <c r="CE230" s="44">
        <v>272</v>
      </c>
      <c r="CF230" s="45">
        <v>62</v>
      </c>
    </row>
    <row r="231" spans="81:84" ht="30.4" x14ac:dyDescent="0.45">
      <c r="CC231" s="54" t="s">
        <v>1088</v>
      </c>
      <c r="CD231" s="55">
        <v>588</v>
      </c>
      <c r="CE231" s="44">
        <v>467</v>
      </c>
      <c r="CF231" s="45">
        <v>110</v>
      </c>
    </row>
    <row r="232" spans="81:84" ht="30.4" x14ac:dyDescent="0.45">
      <c r="CC232" s="54" t="s">
        <v>1089</v>
      </c>
      <c r="CD232" s="55">
        <v>271</v>
      </c>
      <c r="CE232" s="44">
        <v>204</v>
      </c>
      <c r="CF232" s="45">
        <v>62</v>
      </c>
    </row>
    <row r="233" spans="81:84" ht="30.4" x14ac:dyDescent="0.45">
      <c r="CC233" s="54" t="s">
        <v>1090</v>
      </c>
      <c r="CD233" s="55">
        <v>228</v>
      </c>
      <c r="CE233" s="44">
        <v>180</v>
      </c>
      <c r="CF233" s="45">
        <v>43</v>
      </c>
    </row>
    <row r="234" spans="81:84" ht="30.4" x14ac:dyDescent="0.45">
      <c r="CC234" s="54" t="s">
        <v>1091</v>
      </c>
      <c r="CD234" s="55">
        <v>206</v>
      </c>
      <c r="CE234" s="44">
        <v>173</v>
      </c>
      <c r="CF234" s="45">
        <v>32</v>
      </c>
    </row>
    <row r="235" spans="81:84" ht="30.4" x14ac:dyDescent="0.45">
      <c r="CC235" s="54" t="s">
        <v>1092</v>
      </c>
      <c r="CD235" s="55">
        <v>583</v>
      </c>
      <c r="CE235" s="44">
        <v>458</v>
      </c>
      <c r="CF235" s="45">
        <v>114</v>
      </c>
    </row>
    <row r="236" spans="81:84" ht="30.4" x14ac:dyDescent="0.45">
      <c r="CC236" s="54" t="s">
        <v>1093</v>
      </c>
      <c r="CD236" s="55">
        <v>1765</v>
      </c>
      <c r="CE236" s="44">
        <v>1391</v>
      </c>
      <c r="CF236" s="45">
        <v>339</v>
      </c>
    </row>
    <row r="237" spans="81:84" ht="30.4" x14ac:dyDescent="0.45">
      <c r="CC237" s="54" t="s">
        <v>1094</v>
      </c>
      <c r="CD237" s="55">
        <v>450</v>
      </c>
      <c r="CE237" s="44">
        <v>367</v>
      </c>
      <c r="CF237" s="45">
        <v>75</v>
      </c>
    </row>
    <row r="238" spans="81:84" ht="30.4" x14ac:dyDescent="0.45">
      <c r="CC238" s="54" t="s">
        <v>1095</v>
      </c>
      <c r="CD238" s="55">
        <v>592</v>
      </c>
      <c r="CE238" s="44">
        <v>490</v>
      </c>
      <c r="CF238" s="45">
        <v>91</v>
      </c>
    </row>
    <row r="239" spans="81:84" ht="30.4" x14ac:dyDescent="0.45">
      <c r="CC239" s="54" t="s">
        <v>1096</v>
      </c>
      <c r="CD239" s="55">
        <v>489</v>
      </c>
      <c r="CE239" s="44">
        <v>368</v>
      </c>
      <c r="CF239" s="45">
        <v>113</v>
      </c>
    </row>
    <row r="240" spans="81:84" ht="30.4" x14ac:dyDescent="0.45">
      <c r="CC240" s="54" t="s">
        <v>1097</v>
      </c>
      <c r="CD240" s="55">
        <v>441</v>
      </c>
      <c r="CE240" s="44">
        <v>349</v>
      </c>
      <c r="CF240" s="45">
        <v>88</v>
      </c>
    </row>
    <row r="241" spans="81:84" ht="30.4" x14ac:dyDescent="0.45">
      <c r="CC241" s="54" t="s">
        <v>1098</v>
      </c>
      <c r="CD241" s="55">
        <v>577</v>
      </c>
      <c r="CE241" s="44">
        <v>464</v>
      </c>
      <c r="CF241" s="45">
        <v>97</v>
      </c>
    </row>
    <row r="242" spans="81:84" ht="30.4" x14ac:dyDescent="0.45">
      <c r="CC242" s="54" t="s">
        <v>1099</v>
      </c>
      <c r="CD242" s="55">
        <v>1297</v>
      </c>
      <c r="CE242" s="44">
        <v>1041</v>
      </c>
      <c r="CF242" s="45">
        <v>227</v>
      </c>
    </row>
    <row r="243" spans="81:84" ht="30.4" x14ac:dyDescent="0.45">
      <c r="CC243" s="54" t="s">
        <v>1100</v>
      </c>
      <c r="CD243" s="55">
        <v>920</v>
      </c>
      <c r="CE243" s="44">
        <v>740</v>
      </c>
      <c r="CF243" s="45">
        <v>159</v>
      </c>
    </row>
    <row r="244" spans="81:84" ht="30.4" x14ac:dyDescent="0.45">
      <c r="CC244" s="54" t="s">
        <v>1101</v>
      </c>
      <c r="CD244" s="55">
        <v>1083</v>
      </c>
      <c r="CE244" s="44">
        <v>852</v>
      </c>
      <c r="CF244" s="45">
        <v>215</v>
      </c>
    </row>
    <row r="245" spans="81:84" ht="30.4" x14ac:dyDescent="0.45">
      <c r="CC245" s="54" t="s">
        <v>1102</v>
      </c>
      <c r="CD245" s="55">
        <v>863</v>
      </c>
      <c r="CE245" s="44">
        <v>700</v>
      </c>
      <c r="CF245" s="45">
        <v>152</v>
      </c>
    </row>
    <row r="246" spans="81:84" ht="30.4" x14ac:dyDescent="0.45">
      <c r="CC246" s="54" t="s">
        <v>1103</v>
      </c>
      <c r="CD246" s="55">
        <v>702</v>
      </c>
      <c r="CE246" s="44">
        <v>556</v>
      </c>
      <c r="CF246" s="45">
        <v>135</v>
      </c>
    </row>
    <row r="247" spans="81:84" ht="30.4" x14ac:dyDescent="0.45">
      <c r="CC247" s="54" t="s">
        <v>1104</v>
      </c>
      <c r="CD247" s="55">
        <v>1263</v>
      </c>
      <c r="CE247" s="44">
        <v>1030</v>
      </c>
      <c r="CF247" s="45">
        <v>206</v>
      </c>
    </row>
    <row r="248" spans="81:84" ht="30.4" x14ac:dyDescent="0.45">
      <c r="CC248" s="54" t="s">
        <v>1105</v>
      </c>
      <c r="CD248" s="55">
        <v>634</v>
      </c>
      <c r="CE248" s="44">
        <v>480</v>
      </c>
      <c r="CF248" s="45">
        <v>142</v>
      </c>
    </row>
    <row r="249" spans="81:84" ht="30.4" x14ac:dyDescent="0.45">
      <c r="CC249" s="54" t="s">
        <v>1106</v>
      </c>
      <c r="CD249" s="55">
        <v>1262</v>
      </c>
      <c r="CE249" s="44">
        <v>1007</v>
      </c>
      <c r="CF249" s="45">
        <v>229</v>
      </c>
    </row>
    <row r="250" spans="81:84" ht="30.4" x14ac:dyDescent="0.45">
      <c r="CC250" s="54" t="s">
        <v>1107</v>
      </c>
      <c r="CD250" s="55">
        <v>365</v>
      </c>
      <c r="CE250" s="44">
        <v>282</v>
      </c>
      <c r="CF250" s="45">
        <v>79</v>
      </c>
    </row>
    <row r="251" spans="81:84" ht="30.4" x14ac:dyDescent="0.45">
      <c r="CC251" s="54" t="s">
        <v>1108</v>
      </c>
      <c r="CD251" s="55">
        <v>345</v>
      </c>
      <c r="CE251" s="44">
        <v>281</v>
      </c>
      <c r="CF251" s="45">
        <v>60</v>
      </c>
    </row>
    <row r="252" spans="81:84" ht="30.4" x14ac:dyDescent="0.45">
      <c r="CC252" s="54" t="s">
        <v>1109</v>
      </c>
      <c r="CD252" s="55">
        <v>238</v>
      </c>
      <c r="CE252" s="44">
        <v>179</v>
      </c>
      <c r="CF252" s="45">
        <v>53</v>
      </c>
    </row>
    <row r="253" spans="81:84" ht="30.4" x14ac:dyDescent="0.45">
      <c r="CC253" s="54" t="s">
        <v>1110</v>
      </c>
      <c r="CD253" s="55">
        <v>457</v>
      </c>
      <c r="CE253" s="44">
        <v>342</v>
      </c>
      <c r="CF253" s="45">
        <v>108</v>
      </c>
    </row>
    <row r="254" spans="81:84" ht="30.4" x14ac:dyDescent="0.45">
      <c r="CC254" s="54" t="s">
        <v>1111</v>
      </c>
      <c r="CD254" s="55">
        <v>210</v>
      </c>
      <c r="CE254" s="44">
        <v>149</v>
      </c>
      <c r="CF254" s="45">
        <v>58</v>
      </c>
    </row>
    <row r="255" spans="81:84" ht="30.4" x14ac:dyDescent="0.45">
      <c r="CC255" s="54" t="s">
        <v>1112</v>
      </c>
      <c r="CD255" s="55">
        <v>192</v>
      </c>
      <c r="CE255" s="44">
        <v>143</v>
      </c>
      <c r="CF255" s="45">
        <v>47</v>
      </c>
    </row>
    <row r="256" spans="81:84" ht="30.4" x14ac:dyDescent="0.45">
      <c r="CC256" s="54" t="s">
        <v>1113</v>
      </c>
      <c r="CD256" s="55">
        <v>254</v>
      </c>
      <c r="CE256" s="44">
        <v>199</v>
      </c>
      <c r="CF256" s="45">
        <v>52</v>
      </c>
    </row>
    <row r="257" spans="81:84" ht="30.4" x14ac:dyDescent="0.45">
      <c r="CC257" s="54" t="s">
        <v>1114</v>
      </c>
      <c r="CD257" s="55">
        <v>272</v>
      </c>
      <c r="CE257" s="44">
        <v>214</v>
      </c>
      <c r="CF257" s="45">
        <v>51</v>
      </c>
    </row>
    <row r="258" spans="81:84" ht="30.4" x14ac:dyDescent="0.45">
      <c r="CC258" s="54" t="s">
        <v>1115</v>
      </c>
      <c r="CD258" s="55">
        <v>625</v>
      </c>
      <c r="CE258" s="44">
        <v>489</v>
      </c>
      <c r="CF258" s="45">
        <v>124</v>
      </c>
    </row>
    <row r="259" spans="81:84" ht="30.4" x14ac:dyDescent="0.45">
      <c r="CC259" s="54" t="s">
        <v>1116</v>
      </c>
      <c r="CD259" s="55">
        <v>721</v>
      </c>
      <c r="CE259" s="44">
        <v>544</v>
      </c>
      <c r="CF259" s="45">
        <v>169</v>
      </c>
    </row>
    <row r="260" spans="81:84" ht="30.4" x14ac:dyDescent="0.45">
      <c r="CC260" s="54" t="s">
        <v>1117</v>
      </c>
      <c r="CD260" s="55">
        <v>509</v>
      </c>
      <c r="CE260" s="44">
        <v>380</v>
      </c>
      <c r="CF260" s="45">
        <v>123</v>
      </c>
    </row>
    <row r="261" spans="81:84" ht="30.4" x14ac:dyDescent="0.45">
      <c r="CC261" s="54" t="s">
        <v>1118</v>
      </c>
      <c r="CD261" s="55">
        <v>402</v>
      </c>
      <c r="CE261" s="44">
        <v>290</v>
      </c>
      <c r="CF261" s="45">
        <v>108</v>
      </c>
    </row>
    <row r="262" spans="81:84" ht="30.4" x14ac:dyDescent="0.45">
      <c r="CC262" s="54" t="s">
        <v>1119</v>
      </c>
      <c r="CD262" s="55">
        <v>523</v>
      </c>
      <c r="CE262" s="44">
        <v>337</v>
      </c>
      <c r="CF262" s="45">
        <v>174</v>
      </c>
    </row>
    <row r="263" spans="81:84" ht="30.4" x14ac:dyDescent="0.45">
      <c r="CC263" s="54" t="s">
        <v>1120</v>
      </c>
      <c r="CD263" s="55">
        <v>1064</v>
      </c>
      <c r="CE263" s="44">
        <v>665</v>
      </c>
      <c r="CF263" s="45">
        <v>388</v>
      </c>
    </row>
    <row r="264" spans="81:84" ht="30.4" x14ac:dyDescent="0.45">
      <c r="CC264" s="54" t="s">
        <v>1121</v>
      </c>
      <c r="CD264" s="55">
        <v>579</v>
      </c>
      <c r="CE264" s="44">
        <v>374</v>
      </c>
      <c r="CF264" s="45">
        <v>199</v>
      </c>
    </row>
    <row r="265" spans="81:84" ht="30.4" x14ac:dyDescent="0.45">
      <c r="CC265" s="54" t="s">
        <v>1122</v>
      </c>
      <c r="CD265" s="55">
        <v>1185</v>
      </c>
      <c r="CE265" s="44">
        <v>676</v>
      </c>
      <c r="CF265" s="45">
        <v>485</v>
      </c>
    </row>
    <row r="266" spans="81:84" ht="30.4" x14ac:dyDescent="0.45">
      <c r="CC266" s="54" t="s">
        <v>1123</v>
      </c>
      <c r="CD266" s="55">
        <v>628</v>
      </c>
      <c r="CE266" s="44">
        <v>351</v>
      </c>
      <c r="CF266" s="45">
        <v>267</v>
      </c>
    </row>
    <row r="267" spans="81:84" ht="30.4" x14ac:dyDescent="0.45">
      <c r="CC267" s="54" t="s">
        <v>1124</v>
      </c>
      <c r="CD267" s="55">
        <v>721</v>
      </c>
      <c r="CE267" s="44">
        <v>340</v>
      </c>
      <c r="CF267" s="45">
        <v>360</v>
      </c>
    </row>
    <row r="268" spans="81:84" ht="30.4" x14ac:dyDescent="0.45">
      <c r="CC268" s="54" t="s">
        <v>1125</v>
      </c>
      <c r="CD268" s="55">
        <v>657</v>
      </c>
      <c r="CE268" s="44">
        <v>362</v>
      </c>
      <c r="CF268" s="45">
        <v>285</v>
      </c>
    </row>
    <row r="269" spans="81:84" ht="30.4" x14ac:dyDescent="0.45">
      <c r="CC269" s="54" t="s">
        <v>1126</v>
      </c>
      <c r="CD269" s="55">
        <v>1452</v>
      </c>
      <c r="CE269" s="44">
        <v>798</v>
      </c>
      <c r="CF269" s="45">
        <v>634</v>
      </c>
    </row>
    <row r="270" spans="81:84" ht="30.4" x14ac:dyDescent="0.45">
      <c r="CC270" s="54" t="s">
        <v>1127</v>
      </c>
      <c r="CD270" s="55">
        <v>857</v>
      </c>
      <c r="CE270" s="44">
        <v>451</v>
      </c>
      <c r="CF270" s="45">
        <v>388</v>
      </c>
    </row>
    <row r="271" spans="81:84" ht="30.4" x14ac:dyDescent="0.45">
      <c r="CC271" s="54" t="s">
        <v>1128</v>
      </c>
      <c r="CD271" s="55">
        <v>799</v>
      </c>
      <c r="CE271" s="44">
        <v>411</v>
      </c>
      <c r="CF271" s="45">
        <v>376</v>
      </c>
    </row>
    <row r="272" spans="81:84" ht="30.4" x14ac:dyDescent="0.45">
      <c r="CC272" s="54" t="s">
        <v>1129</v>
      </c>
      <c r="CD272" s="55">
        <v>1472</v>
      </c>
      <c r="CE272" s="44">
        <v>817</v>
      </c>
      <c r="CF272" s="45">
        <v>634</v>
      </c>
    </row>
    <row r="273" spans="81:84" ht="30.4" x14ac:dyDescent="0.45">
      <c r="CC273" s="54" t="s">
        <v>1130</v>
      </c>
      <c r="CD273" s="55">
        <v>1096</v>
      </c>
      <c r="CE273" s="44">
        <v>512</v>
      </c>
      <c r="CF273" s="45">
        <v>567</v>
      </c>
    </row>
    <row r="274" spans="81:84" ht="30.4" x14ac:dyDescent="0.45">
      <c r="CC274" s="54" t="s">
        <v>1131</v>
      </c>
      <c r="CD274" s="55">
        <v>610</v>
      </c>
      <c r="CE274" s="44">
        <v>313</v>
      </c>
      <c r="CF274" s="45">
        <v>290</v>
      </c>
    </row>
    <row r="275" spans="81:84" ht="30.4" x14ac:dyDescent="0.45">
      <c r="CC275" s="54" t="s">
        <v>1132</v>
      </c>
      <c r="CD275" s="55">
        <v>610</v>
      </c>
      <c r="CE275" s="44">
        <v>296</v>
      </c>
      <c r="CF275" s="45">
        <v>297</v>
      </c>
    </row>
    <row r="276" spans="81:84" ht="30.4" x14ac:dyDescent="0.45">
      <c r="CC276" s="54" t="s">
        <v>1133</v>
      </c>
      <c r="CD276" s="55">
        <v>1423</v>
      </c>
      <c r="CE276" s="44">
        <v>772</v>
      </c>
      <c r="CF276" s="45">
        <v>633</v>
      </c>
    </row>
    <row r="277" spans="81:84" ht="30.4" x14ac:dyDescent="0.45">
      <c r="CC277" s="54" t="s">
        <v>1134</v>
      </c>
      <c r="CD277" s="55">
        <v>1295</v>
      </c>
      <c r="CE277" s="44">
        <v>672</v>
      </c>
      <c r="CF277" s="45">
        <v>600</v>
      </c>
    </row>
    <row r="278" spans="81:84" ht="30.4" x14ac:dyDescent="0.45">
      <c r="CC278" s="54" t="s">
        <v>1135</v>
      </c>
      <c r="CD278" s="55">
        <v>1320</v>
      </c>
      <c r="CE278" s="44">
        <v>688</v>
      </c>
      <c r="CF278" s="45">
        <v>602</v>
      </c>
    </row>
    <row r="279" spans="81:84" ht="30.4" x14ac:dyDescent="0.45">
      <c r="CC279" s="54" t="s">
        <v>1136</v>
      </c>
      <c r="CD279" s="55">
        <v>740</v>
      </c>
      <c r="CE279" s="44">
        <v>370</v>
      </c>
      <c r="CF279" s="45">
        <v>359</v>
      </c>
    </row>
    <row r="280" spans="81:84" ht="30.4" x14ac:dyDescent="0.45">
      <c r="CC280" s="54" t="s">
        <v>1137</v>
      </c>
      <c r="CD280" s="55">
        <v>1040</v>
      </c>
      <c r="CE280" s="44">
        <v>573</v>
      </c>
      <c r="CF280" s="45">
        <v>445</v>
      </c>
    </row>
    <row r="281" spans="81:84" ht="30.4" x14ac:dyDescent="0.45">
      <c r="CC281" s="54" t="s">
        <v>1138</v>
      </c>
      <c r="CD281" s="55">
        <v>1630</v>
      </c>
      <c r="CE281" s="44">
        <v>1124</v>
      </c>
      <c r="CF281" s="45">
        <v>481</v>
      </c>
    </row>
    <row r="282" spans="81:84" ht="30.4" x14ac:dyDescent="0.45">
      <c r="CC282" s="54" t="s">
        <v>1139</v>
      </c>
      <c r="CD282" s="55">
        <v>747</v>
      </c>
      <c r="CE282" s="44">
        <v>474</v>
      </c>
      <c r="CF282" s="45">
        <v>265</v>
      </c>
    </row>
    <row r="283" spans="81:84" ht="30.4" x14ac:dyDescent="0.45">
      <c r="CC283" s="54" t="s">
        <v>1140</v>
      </c>
      <c r="CD283" s="55">
        <v>388</v>
      </c>
      <c r="CE283" s="44">
        <v>265</v>
      </c>
      <c r="CF283" s="45">
        <v>111</v>
      </c>
    </row>
    <row r="284" spans="81:84" ht="30.4" x14ac:dyDescent="0.45">
      <c r="CC284" s="54" t="s">
        <v>1141</v>
      </c>
      <c r="CD284" s="55">
        <v>736</v>
      </c>
      <c r="CE284" s="44">
        <v>473</v>
      </c>
      <c r="CF284" s="45">
        <v>252</v>
      </c>
    </row>
    <row r="285" spans="81:84" ht="30.4" x14ac:dyDescent="0.45">
      <c r="CC285" s="54" t="s">
        <v>1142</v>
      </c>
      <c r="CD285" s="55">
        <v>703</v>
      </c>
      <c r="CE285" s="44">
        <v>500</v>
      </c>
      <c r="CF285" s="45">
        <v>197</v>
      </c>
    </row>
    <row r="286" spans="81:84" ht="30.4" x14ac:dyDescent="0.45">
      <c r="CC286" s="54" t="s">
        <v>1143</v>
      </c>
      <c r="CD286" s="55">
        <v>177</v>
      </c>
      <c r="CE286" s="44">
        <v>127</v>
      </c>
      <c r="CF286" s="45">
        <v>50</v>
      </c>
    </row>
    <row r="287" spans="81:84" ht="30.4" x14ac:dyDescent="0.45">
      <c r="CC287" s="54" t="s">
        <v>1144</v>
      </c>
      <c r="CD287" s="55">
        <v>420</v>
      </c>
      <c r="CE287" s="44">
        <v>277</v>
      </c>
      <c r="CF287" s="45">
        <v>136</v>
      </c>
    </row>
    <row r="288" spans="81:84" ht="30.4" x14ac:dyDescent="0.45">
      <c r="CC288" s="54" t="s">
        <v>1145</v>
      </c>
      <c r="CD288" s="55">
        <v>483</v>
      </c>
      <c r="CE288" s="44">
        <v>331</v>
      </c>
      <c r="CF288" s="45">
        <v>141</v>
      </c>
    </row>
    <row r="289" spans="81:84" ht="30.4" x14ac:dyDescent="0.45">
      <c r="CC289" s="54" t="s">
        <v>1146</v>
      </c>
      <c r="CD289" s="55">
        <v>1077</v>
      </c>
      <c r="CE289" s="44">
        <v>673</v>
      </c>
      <c r="CF289" s="45">
        <v>386</v>
      </c>
    </row>
    <row r="290" spans="81:84" ht="30.4" x14ac:dyDescent="0.45">
      <c r="CC290" s="54" t="s">
        <v>1147</v>
      </c>
      <c r="CD290" s="55">
        <v>640</v>
      </c>
      <c r="CE290" s="44">
        <v>449</v>
      </c>
      <c r="CF290" s="45">
        <v>186</v>
      </c>
    </row>
    <row r="291" spans="81:84" ht="30.4" x14ac:dyDescent="0.45">
      <c r="CC291" s="54" t="s">
        <v>1148</v>
      </c>
      <c r="CD291" s="55">
        <v>555</v>
      </c>
      <c r="CE291" s="44">
        <v>399</v>
      </c>
      <c r="CF291" s="45">
        <v>141</v>
      </c>
    </row>
    <row r="292" spans="81:84" ht="30.4" x14ac:dyDescent="0.45">
      <c r="CC292" s="54" t="s">
        <v>1149</v>
      </c>
      <c r="CD292" s="55">
        <v>526</v>
      </c>
      <c r="CE292" s="44">
        <v>357</v>
      </c>
      <c r="CF292" s="45">
        <v>160</v>
      </c>
    </row>
    <row r="293" spans="81:84" ht="30.4" x14ac:dyDescent="0.45">
      <c r="CC293" s="54" t="s">
        <v>1150</v>
      </c>
      <c r="CD293" s="55">
        <v>632</v>
      </c>
      <c r="CE293" s="44">
        <v>428</v>
      </c>
      <c r="CF293" s="45">
        <v>198</v>
      </c>
    </row>
    <row r="294" spans="81:84" ht="30.4" x14ac:dyDescent="0.45">
      <c r="CC294" s="54" t="s">
        <v>1151</v>
      </c>
      <c r="CD294" s="55">
        <v>789</v>
      </c>
      <c r="CE294" s="44">
        <v>495</v>
      </c>
      <c r="CF294" s="45">
        <v>277</v>
      </c>
    </row>
    <row r="295" spans="81:84" ht="30.4" x14ac:dyDescent="0.45">
      <c r="CC295" s="54" t="s">
        <v>1152</v>
      </c>
      <c r="CD295" s="55">
        <v>621</v>
      </c>
      <c r="CE295" s="44">
        <v>418</v>
      </c>
      <c r="CF295" s="45">
        <v>191</v>
      </c>
    </row>
    <row r="296" spans="81:84" ht="30.4" x14ac:dyDescent="0.45">
      <c r="CC296" s="54" t="s">
        <v>1153</v>
      </c>
      <c r="CD296" s="55">
        <v>750</v>
      </c>
      <c r="CE296" s="44">
        <v>541</v>
      </c>
      <c r="CF296" s="45">
        <v>191</v>
      </c>
    </row>
    <row r="297" spans="81:84" ht="30.4" x14ac:dyDescent="0.45">
      <c r="CC297" s="54" t="s">
        <v>1154</v>
      </c>
      <c r="CD297" s="55">
        <v>982</v>
      </c>
      <c r="CE297" s="44">
        <v>671</v>
      </c>
      <c r="CF297" s="45">
        <v>288</v>
      </c>
    </row>
    <row r="298" spans="81:84" ht="30.4" x14ac:dyDescent="0.45">
      <c r="CC298" s="54" t="s">
        <v>1155</v>
      </c>
      <c r="CD298" s="55">
        <v>849</v>
      </c>
      <c r="CE298" s="44">
        <v>637</v>
      </c>
      <c r="CF298" s="45">
        <v>197</v>
      </c>
    </row>
    <row r="299" spans="81:84" ht="30.4" x14ac:dyDescent="0.45">
      <c r="CC299" s="54" t="s">
        <v>1156</v>
      </c>
      <c r="CD299" s="55">
        <v>723</v>
      </c>
      <c r="CE299" s="44">
        <v>542</v>
      </c>
      <c r="CF299" s="45">
        <v>162</v>
      </c>
    </row>
    <row r="300" spans="81:84" ht="30.4" x14ac:dyDescent="0.45">
      <c r="CC300" s="54" t="s">
        <v>1157</v>
      </c>
      <c r="CD300" s="55">
        <v>921</v>
      </c>
      <c r="CE300" s="44">
        <v>653</v>
      </c>
      <c r="CF300" s="45">
        <v>249</v>
      </c>
    </row>
    <row r="301" spans="81:84" ht="30.4" x14ac:dyDescent="0.45">
      <c r="CC301" s="54" t="s">
        <v>1158</v>
      </c>
      <c r="CD301" s="55">
        <v>1215</v>
      </c>
      <c r="CE301" s="44">
        <v>967</v>
      </c>
      <c r="CF301" s="45">
        <v>224</v>
      </c>
    </row>
    <row r="302" spans="81:84" ht="30.4" x14ac:dyDescent="0.45">
      <c r="CC302" s="54" t="s">
        <v>1159</v>
      </c>
      <c r="CD302" s="55">
        <v>1153</v>
      </c>
      <c r="CE302" s="44">
        <v>769</v>
      </c>
      <c r="CF302" s="45">
        <v>361</v>
      </c>
    </row>
    <row r="303" spans="81:84" ht="30.4" x14ac:dyDescent="0.45">
      <c r="CC303" s="54" t="s">
        <v>1160</v>
      </c>
      <c r="CD303" s="55">
        <v>792</v>
      </c>
      <c r="CE303" s="44">
        <v>476</v>
      </c>
      <c r="CF303" s="45">
        <v>309</v>
      </c>
    </row>
    <row r="304" spans="81:84" ht="30.4" x14ac:dyDescent="0.45">
      <c r="CC304" s="54" t="s">
        <v>1161</v>
      </c>
      <c r="CD304" s="55">
        <v>1172</v>
      </c>
      <c r="CE304" s="44">
        <v>722</v>
      </c>
      <c r="CF304" s="45">
        <v>429</v>
      </c>
    </row>
    <row r="305" spans="81:84" ht="30.4" x14ac:dyDescent="0.45">
      <c r="CC305" s="54" t="s">
        <v>1162</v>
      </c>
      <c r="CD305" s="55">
        <v>928</v>
      </c>
      <c r="CE305" s="44">
        <v>531</v>
      </c>
      <c r="CF305" s="45">
        <v>379</v>
      </c>
    </row>
    <row r="306" spans="81:84" ht="30.4" x14ac:dyDescent="0.45">
      <c r="CC306" s="54" t="s">
        <v>1163</v>
      </c>
      <c r="CD306" s="55">
        <v>932</v>
      </c>
      <c r="CE306" s="44">
        <v>567</v>
      </c>
      <c r="CF306" s="45">
        <v>344</v>
      </c>
    </row>
    <row r="307" spans="81:84" ht="30.4" x14ac:dyDescent="0.45">
      <c r="CC307" s="54" t="s">
        <v>1164</v>
      </c>
      <c r="CD307" s="55">
        <v>700</v>
      </c>
      <c r="CE307" s="44">
        <v>476</v>
      </c>
      <c r="CF307" s="45">
        <v>215</v>
      </c>
    </row>
    <row r="308" spans="81:84" ht="30.4" x14ac:dyDescent="0.45">
      <c r="CC308" s="54" t="s">
        <v>1165</v>
      </c>
      <c r="CD308" s="55">
        <v>802</v>
      </c>
      <c r="CE308" s="44">
        <v>486</v>
      </c>
      <c r="CF308" s="45">
        <v>302</v>
      </c>
    </row>
    <row r="309" spans="81:84" ht="30.4" x14ac:dyDescent="0.45">
      <c r="CC309" s="54" t="s">
        <v>1166</v>
      </c>
      <c r="CD309" s="55">
        <v>752</v>
      </c>
      <c r="CE309" s="44">
        <v>506</v>
      </c>
      <c r="CF309" s="45">
        <v>235</v>
      </c>
    </row>
    <row r="310" spans="81:84" ht="30.4" x14ac:dyDescent="0.45">
      <c r="CC310" s="54" t="s">
        <v>1167</v>
      </c>
      <c r="CD310" s="55">
        <v>1114</v>
      </c>
      <c r="CE310" s="44">
        <v>645</v>
      </c>
      <c r="CF310" s="45">
        <v>453</v>
      </c>
    </row>
    <row r="311" spans="81:84" ht="30.4" x14ac:dyDescent="0.45">
      <c r="CC311" s="54" t="s">
        <v>1168</v>
      </c>
      <c r="CD311" s="55">
        <v>356</v>
      </c>
      <c r="CE311" s="44">
        <v>250</v>
      </c>
      <c r="CF311" s="45">
        <v>104</v>
      </c>
    </row>
    <row r="312" spans="81:84" ht="30.4" x14ac:dyDescent="0.45">
      <c r="CC312" s="54" t="s">
        <v>1169</v>
      </c>
      <c r="CD312" s="55">
        <v>656</v>
      </c>
      <c r="CE312" s="44">
        <v>368</v>
      </c>
      <c r="CF312" s="45">
        <v>277</v>
      </c>
    </row>
    <row r="313" spans="81:84" ht="30.4" x14ac:dyDescent="0.45">
      <c r="CC313" s="54" t="s">
        <v>1170</v>
      </c>
      <c r="CD313" s="55">
        <v>950</v>
      </c>
      <c r="CE313" s="44">
        <v>553</v>
      </c>
      <c r="CF313" s="45">
        <v>389</v>
      </c>
    </row>
    <row r="314" spans="81:84" ht="30.4" x14ac:dyDescent="0.45">
      <c r="CC314" s="54" t="s">
        <v>1171</v>
      </c>
      <c r="CD314" s="55">
        <v>1743</v>
      </c>
      <c r="CE314" s="44">
        <v>950</v>
      </c>
      <c r="CF314" s="45">
        <v>762</v>
      </c>
    </row>
    <row r="315" spans="81:84" ht="30.4" x14ac:dyDescent="0.45">
      <c r="CC315" s="54" t="s">
        <v>1172</v>
      </c>
      <c r="CD315" s="55">
        <v>680</v>
      </c>
      <c r="CE315" s="44">
        <v>347</v>
      </c>
      <c r="CF315" s="45">
        <v>320</v>
      </c>
    </row>
    <row r="316" spans="81:84" ht="30.4" x14ac:dyDescent="0.45">
      <c r="CC316" s="54" t="s">
        <v>1173</v>
      </c>
      <c r="CD316" s="55">
        <v>916</v>
      </c>
      <c r="CE316" s="44">
        <v>466</v>
      </c>
      <c r="CF316" s="45">
        <v>436</v>
      </c>
    </row>
    <row r="317" spans="81:84" ht="30.4" x14ac:dyDescent="0.45">
      <c r="CC317" s="54" t="s">
        <v>1174</v>
      </c>
      <c r="CD317" s="55">
        <v>750</v>
      </c>
      <c r="CE317" s="44">
        <v>373</v>
      </c>
      <c r="CF317" s="45">
        <v>370</v>
      </c>
    </row>
    <row r="318" spans="81:84" ht="30.4" x14ac:dyDescent="0.45">
      <c r="CC318" s="54" t="s">
        <v>1175</v>
      </c>
      <c r="CD318" s="55">
        <v>901</v>
      </c>
      <c r="CE318" s="44">
        <v>533</v>
      </c>
      <c r="CF318" s="45">
        <v>352</v>
      </c>
    </row>
    <row r="319" spans="81:84" ht="30.4" x14ac:dyDescent="0.45">
      <c r="CC319" s="54" t="s">
        <v>1176</v>
      </c>
      <c r="CD319" s="55">
        <v>41</v>
      </c>
      <c r="CE319" s="44">
        <v>37</v>
      </c>
      <c r="CF319" s="45">
        <v>4</v>
      </c>
    </row>
    <row r="320" spans="81:84" ht="30.4" x14ac:dyDescent="0.45">
      <c r="CC320" s="54" t="s">
        <v>1177</v>
      </c>
      <c r="CD320" s="55">
        <v>206</v>
      </c>
      <c r="CE320" s="44">
        <v>173</v>
      </c>
      <c r="CF320" s="45">
        <v>29</v>
      </c>
    </row>
    <row r="321" spans="81:84" ht="30.4" x14ac:dyDescent="0.45">
      <c r="CC321" s="54" t="s">
        <v>1178</v>
      </c>
      <c r="CD321" s="55">
        <v>123</v>
      </c>
      <c r="CE321" s="44">
        <v>98</v>
      </c>
      <c r="CF321" s="45">
        <v>23</v>
      </c>
    </row>
    <row r="322" spans="81:84" ht="30.4" x14ac:dyDescent="0.45">
      <c r="CC322" s="54" t="s">
        <v>1179</v>
      </c>
      <c r="CD322" s="55">
        <v>262</v>
      </c>
      <c r="CE322" s="44">
        <v>203</v>
      </c>
      <c r="CF322" s="45">
        <v>58</v>
      </c>
    </row>
    <row r="323" spans="81:84" ht="30.4" x14ac:dyDescent="0.45">
      <c r="CC323" s="54" t="s">
        <v>1180</v>
      </c>
      <c r="CD323" s="55">
        <v>111</v>
      </c>
      <c r="CE323" s="44">
        <v>84</v>
      </c>
      <c r="CF323" s="45">
        <v>26</v>
      </c>
    </row>
    <row r="324" spans="81:84" ht="30.4" x14ac:dyDescent="0.45">
      <c r="CC324" s="54" t="s">
        <v>1181</v>
      </c>
      <c r="CD324" s="55">
        <v>381</v>
      </c>
      <c r="CE324" s="44">
        <v>299</v>
      </c>
      <c r="CF324" s="45">
        <v>74</v>
      </c>
    </row>
    <row r="325" spans="81:84" ht="30.4" x14ac:dyDescent="0.45">
      <c r="CC325" s="54" t="s">
        <v>1182</v>
      </c>
      <c r="CD325" s="55">
        <v>5</v>
      </c>
      <c r="CE325" s="44">
        <v>2</v>
      </c>
      <c r="CF325" s="45">
        <v>3</v>
      </c>
    </row>
    <row r="326" spans="81:84" ht="30.4" x14ac:dyDescent="0.45">
      <c r="CC326" s="54" t="s">
        <v>1183</v>
      </c>
      <c r="CD326" s="55">
        <v>0</v>
      </c>
      <c r="CE326" s="44">
        <v>0</v>
      </c>
      <c r="CF326" s="45">
        <v>0</v>
      </c>
    </row>
    <row r="327" spans="81:84" ht="30.4" x14ac:dyDescent="0.45">
      <c r="CC327" s="54" t="s">
        <v>1184</v>
      </c>
      <c r="CD327" s="55">
        <v>0</v>
      </c>
      <c r="CE327" s="44">
        <v>0</v>
      </c>
      <c r="CF327" s="45">
        <v>0</v>
      </c>
    </row>
    <row r="328" spans="81:84" ht="30.4" x14ac:dyDescent="0.45">
      <c r="CC328" s="54" t="s">
        <v>1185</v>
      </c>
      <c r="CD328" s="55">
        <v>0</v>
      </c>
      <c r="CE328" s="44">
        <v>0</v>
      </c>
      <c r="CF328" s="45">
        <v>0</v>
      </c>
    </row>
    <row r="329" spans="81:84" x14ac:dyDescent="0.45">
      <c r="CC329" s="58" t="s">
        <v>60</v>
      </c>
      <c r="CD329" s="61"/>
      <c r="CE329" s="40">
        <f t="shared" ref="CE329:CF329" si="21">SUM(CE2:CE328)</f>
        <v>194661</v>
      </c>
      <c r="CF329" s="40">
        <f t="shared" si="21"/>
        <v>48414</v>
      </c>
    </row>
  </sheetData>
  <hyperlinks>
    <hyperlink ref="B1" r:id="rId1" xr:uid="{D6A9B21A-3973-4EEB-9E20-B82C445A466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 by County</vt:lpstr>
      <vt:lpstr>Analysis by City</vt:lpstr>
      <vt:lpstr>City Vote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Thayer</dc:creator>
  <cp:lastModifiedBy>Parker Thayer</cp:lastModifiedBy>
  <dcterms:created xsi:type="dcterms:W3CDTF">2022-01-04T14:32:21Z</dcterms:created>
  <dcterms:modified xsi:type="dcterms:W3CDTF">2022-01-04T21:03:43Z</dcterms:modified>
</cp:coreProperties>
</file>